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aad0963d363946c1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~ Work - Dump\"/>
    </mc:Choice>
  </mc:AlternateContent>
  <xr:revisionPtr revIDLastSave="0" documentId="8_{4B9D7D89-DE12-4A35-8CEF-D5D0D87DCB80}" xr6:coauthVersionLast="47" xr6:coauthVersionMax="47" xr10:uidLastSave="{00000000-0000-0000-0000-000000000000}"/>
  <bookViews>
    <workbookView showHorizontalScroll="0" showSheetTabs="0" xWindow="-110" yWindow="-110" windowWidth="19420" windowHeight="10420" xr2:uid="{00000000-000D-0000-FFFF-FFFF00000000}"/>
  </bookViews>
  <sheets>
    <sheet name="Frontpage" sheetId="2" r:id="rId1"/>
    <sheet name="Self Containment" sheetId="3" state="hidden" r:id="rId2"/>
    <sheet name="Data" sheetId="1" state="hidden" r:id="rId3"/>
  </sheets>
  <definedNames>
    <definedName name="_xlnm.Print_Area" localSheetId="0">Frontpage!$B$1:$L$111</definedName>
    <definedName name="_xlnm.Print_Area" localSheetId="1">'Self Containment'!$B$1:$F$42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6" i="2" l="1"/>
  <c r="B111" i="2" l="1"/>
  <c r="B109" i="2"/>
  <c r="B110" i="2"/>
  <c r="C207" i="1"/>
  <c r="C111" i="1"/>
  <c r="W88" i="2"/>
  <c r="X88" i="2" s="1"/>
  <c r="Y88" i="2" s="1"/>
  <c r="D111" i="2" s="1"/>
  <c r="W87" i="2"/>
  <c r="X87" i="2" s="1"/>
  <c r="C110" i="2" s="1"/>
  <c r="W86" i="2"/>
  <c r="X86" i="2" s="1"/>
  <c r="W45" i="2"/>
  <c r="V45" i="2"/>
  <c r="W46" i="2"/>
  <c r="V46" i="2"/>
  <c r="W47" i="2"/>
  <c r="V47" i="2"/>
  <c r="W48" i="2"/>
  <c r="V48" i="2"/>
  <c r="W49" i="2"/>
  <c r="V49" i="2"/>
  <c r="W50" i="2"/>
  <c r="V50" i="2"/>
  <c r="W51" i="2"/>
  <c r="V51" i="2"/>
  <c r="W52" i="2"/>
  <c r="V52" i="2"/>
  <c r="W53" i="2"/>
  <c r="V53" i="2"/>
  <c r="W54" i="2"/>
  <c r="V54" i="2"/>
  <c r="W55" i="2"/>
  <c r="V55" i="2"/>
  <c r="W56" i="2"/>
  <c r="V56" i="2"/>
  <c r="W57" i="2"/>
  <c r="V57" i="2"/>
  <c r="W58" i="2"/>
  <c r="V58" i="2"/>
  <c r="W59" i="2"/>
  <c r="V59" i="2"/>
  <c r="W60" i="2"/>
  <c r="V60" i="2"/>
  <c r="W61" i="2"/>
  <c r="V61" i="2"/>
  <c r="W62" i="2"/>
  <c r="V62" i="2"/>
  <c r="W63" i="2"/>
  <c r="V63" i="2"/>
  <c r="W64" i="2"/>
  <c r="V64" i="2"/>
  <c r="W65" i="2"/>
  <c r="V65" i="2"/>
  <c r="W66" i="2"/>
  <c r="V66" i="2"/>
  <c r="W67" i="2"/>
  <c r="V67" i="2"/>
  <c r="W68" i="2"/>
  <c r="V68" i="2"/>
  <c r="W69" i="2"/>
  <c r="V69" i="2"/>
  <c r="W70" i="2"/>
  <c r="V70" i="2"/>
  <c r="W71" i="2"/>
  <c r="V71" i="2"/>
  <c r="W72" i="2"/>
  <c r="V72" i="2"/>
  <c r="W73" i="2"/>
  <c r="V73" i="2"/>
  <c r="W74" i="2"/>
  <c r="V74" i="2"/>
  <c r="W75" i="2"/>
  <c r="V75" i="2"/>
  <c r="W76" i="2"/>
  <c r="V76" i="2"/>
  <c r="W77" i="2"/>
  <c r="V77" i="2"/>
  <c r="W78" i="2"/>
  <c r="V78" i="2"/>
  <c r="W79" i="2"/>
  <c r="V79" i="2"/>
  <c r="W80" i="2"/>
  <c r="V80" i="2"/>
  <c r="W81" i="2"/>
  <c r="V81" i="2"/>
  <c r="W82" i="2"/>
  <c r="V82" i="2"/>
  <c r="W83" i="2"/>
  <c r="V83" i="2"/>
  <c r="W84" i="2"/>
  <c r="V84" i="2"/>
  <c r="W85" i="2"/>
  <c r="V85" i="2"/>
  <c r="W24" i="2"/>
  <c r="V24" i="2"/>
  <c r="W25" i="2"/>
  <c r="V25" i="2"/>
  <c r="W26" i="2"/>
  <c r="V26" i="2"/>
  <c r="W27" i="2"/>
  <c r="V27" i="2"/>
  <c r="W28" i="2"/>
  <c r="V28" i="2"/>
  <c r="W29" i="2"/>
  <c r="V29" i="2"/>
  <c r="W30" i="2"/>
  <c r="V30" i="2"/>
  <c r="W31" i="2"/>
  <c r="V31" i="2"/>
  <c r="W32" i="2"/>
  <c r="V32" i="2"/>
  <c r="W33" i="2"/>
  <c r="V33" i="2"/>
  <c r="W34" i="2"/>
  <c r="V34" i="2"/>
  <c r="W35" i="2"/>
  <c r="V35" i="2"/>
  <c r="W36" i="2"/>
  <c r="V36" i="2"/>
  <c r="W37" i="2"/>
  <c r="V37" i="2"/>
  <c r="W38" i="2"/>
  <c r="V38" i="2"/>
  <c r="W39" i="2"/>
  <c r="V39" i="2"/>
  <c r="W40" i="2"/>
  <c r="V40" i="2"/>
  <c r="W41" i="2"/>
  <c r="V41" i="2"/>
  <c r="W42" i="2"/>
  <c r="V42" i="2"/>
  <c r="W43" i="2"/>
  <c r="V43" i="2"/>
  <c r="W44" i="2"/>
  <c r="V44" i="2"/>
  <c r="W7" i="2"/>
  <c r="V7" i="2"/>
  <c r="W8" i="2"/>
  <c r="V8" i="2"/>
  <c r="W9" i="2"/>
  <c r="V9" i="2"/>
  <c r="W10" i="2"/>
  <c r="V10" i="2"/>
  <c r="W11" i="2"/>
  <c r="V11" i="2"/>
  <c r="W12" i="2"/>
  <c r="V12" i="2"/>
  <c r="W13" i="2"/>
  <c r="V13" i="2"/>
  <c r="W14" i="2"/>
  <c r="V14" i="2"/>
  <c r="W15" i="2"/>
  <c r="V15" i="2"/>
  <c r="W16" i="2"/>
  <c r="V16" i="2"/>
  <c r="W17" i="2"/>
  <c r="V17" i="2"/>
  <c r="W18" i="2"/>
  <c r="V18" i="2"/>
  <c r="W19" i="2"/>
  <c r="V19" i="2"/>
  <c r="W20" i="2"/>
  <c r="V20" i="2"/>
  <c r="W21" i="2"/>
  <c r="V21" i="2"/>
  <c r="W22" i="2"/>
  <c r="V22" i="2"/>
  <c r="W23" i="2"/>
  <c r="V23" i="2"/>
  <c r="W6" i="2"/>
  <c r="X6" i="2" s="1"/>
  <c r="B27" i="2"/>
  <c r="B10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29" i="2"/>
  <c r="AA6" i="2"/>
  <c r="AA88" i="2"/>
  <c r="AA87" i="2"/>
  <c r="AA85" i="2"/>
  <c r="AA86" i="2"/>
  <c r="AA82" i="2"/>
  <c r="AA83" i="2"/>
  <c r="AA84" i="2"/>
  <c r="AA7" i="2"/>
  <c r="AA8" i="2"/>
  <c r="AA9" i="2"/>
  <c r="AA10" i="2"/>
  <c r="AA11" i="2"/>
  <c r="AA12" i="2"/>
  <c r="AA13" i="2"/>
  <c r="AA14" i="2"/>
  <c r="AA15" i="2"/>
  <c r="AA16" i="2"/>
  <c r="AA17" i="2"/>
  <c r="AA18" i="2"/>
  <c r="AA19" i="2"/>
  <c r="AA20" i="2"/>
  <c r="AA21" i="2"/>
  <c r="AA22" i="2"/>
  <c r="AA23" i="2"/>
  <c r="AA24" i="2"/>
  <c r="AA25" i="2"/>
  <c r="AA26" i="2"/>
  <c r="AA27" i="2"/>
  <c r="AA28" i="2"/>
  <c r="AA29" i="2"/>
  <c r="AA30" i="2"/>
  <c r="AA31" i="2"/>
  <c r="AA32" i="2"/>
  <c r="AA33" i="2"/>
  <c r="AA34" i="2"/>
  <c r="AA35" i="2"/>
  <c r="AA36" i="2"/>
  <c r="AA37" i="2"/>
  <c r="AA38" i="2"/>
  <c r="AA39" i="2"/>
  <c r="AA40" i="2"/>
  <c r="AA41" i="2"/>
  <c r="AA42" i="2"/>
  <c r="AA43" i="2"/>
  <c r="AA44" i="2"/>
  <c r="AA45" i="2"/>
  <c r="AA46" i="2"/>
  <c r="AA47" i="2"/>
  <c r="AA48" i="2"/>
  <c r="AA49" i="2"/>
  <c r="AA50" i="2"/>
  <c r="AA51" i="2"/>
  <c r="AA52" i="2"/>
  <c r="AA53" i="2"/>
  <c r="AA54" i="2"/>
  <c r="AA55" i="2"/>
  <c r="AA56" i="2"/>
  <c r="AA57" i="2"/>
  <c r="AA58" i="2"/>
  <c r="AA59" i="2"/>
  <c r="AA60" i="2"/>
  <c r="AA61" i="2"/>
  <c r="AA62" i="2"/>
  <c r="AA63" i="2"/>
  <c r="AA64" i="2"/>
  <c r="AA65" i="2"/>
  <c r="AA66" i="2"/>
  <c r="AA67" i="2"/>
  <c r="AA68" i="2"/>
  <c r="AA69" i="2"/>
  <c r="AA70" i="2"/>
  <c r="AA71" i="2"/>
  <c r="AA72" i="2"/>
  <c r="AA73" i="2"/>
  <c r="AA74" i="2"/>
  <c r="AA75" i="2"/>
  <c r="AA76" i="2"/>
  <c r="AA77" i="2"/>
  <c r="AA78" i="2"/>
  <c r="AA79" i="2"/>
  <c r="AA80" i="2"/>
  <c r="AA81" i="2"/>
  <c r="V5" i="2"/>
  <c r="W5" i="2"/>
  <c r="D208" i="1"/>
  <c r="F208" i="1"/>
  <c r="H208" i="1"/>
  <c r="J208" i="1"/>
  <c r="L208" i="1"/>
  <c r="N208" i="1"/>
  <c r="P208" i="1"/>
  <c r="R208" i="1"/>
  <c r="T208" i="1"/>
  <c r="V208" i="1"/>
  <c r="X208" i="1"/>
  <c r="Z208" i="1"/>
  <c r="AB208" i="1"/>
  <c r="AD208" i="1"/>
  <c r="AF208" i="1"/>
  <c r="AH208" i="1"/>
  <c r="AJ208" i="1"/>
  <c r="AL208" i="1"/>
  <c r="AN208" i="1"/>
  <c r="AP208" i="1"/>
  <c r="AR208" i="1"/>
  <c r="AT208" i="1"/>
  <c r="AV208" i="1"/>
  <c r="AX208" i="1"/>
  <c r="AZ208" i="1"/>
  <c r="BB208" i="1"/>
  <c r="BD208" i="1"/>
  <c r="BF208" i="1"/>
  <c r="BH208" i="1"/>
  <c r="BJ208" i="1"/>
  <c r="BL208" i="1"/>
  <c r="BN208" i="1"/>
  <c r="BP208" i="1"/>
  <c r="BR208" i="1"/>
  <c r="BT208" i="1"/>
  <c r="BV208" i="1"/>
  <c r="BX208" i="1"/>
  <c r="BZ208" i="1"/>
  <c r="CB208" i="1"/>
  <c r="CD208" i="1"/>
  <c r="C209" i="1"/>
  <c r="F209" i="1"/>
  <c r="J209" i="1"/>
  <c r="N209" i="1"/>
  <c r="R209" i="1"/>
  <c r="V209" i="1"/>
  <c r="Z209" i="1"/>
  <c r="AD209" i="1"/>
  <c r="AH209" i="1"/>
  <c r="AL209" i="1"/>
  <c r="AP209" i="1"/>
  <c r="AR209" i="1"/>
  <c r="AT209" i="1"/>
  <c r="AV209" i="1"/>
  <c r="AX209" i="1"/>
  <c r="AZ209" i="1"/>
  <c r="BB209" i="1"/>
  <c r="BD209" i="1"/>
  <c r="BF209" i="1"/>
  <c r="BH209" i="1"/>
  <c r="BJ209" i="1"/>
  <c r="BL209" i="1"/>
  <c r="BN209" i="1"/>
  <c r="BP209" i="1"/>
  <c r="BR209" i="1"/>
  <c r="BT209" i="1"/>
  <c r="BV209" i="1"/>
  <c r="BX209" i="1"/>
  <c r="BZ209" i="1"/>
  <c r="CB209" i="1"/>
  <c r="CD209" i="1"/>
  <c r="D210" i="1"/>
  <c r="F210" i="1"/>
  <c r="H210" i="1"/>
  <c r="I210" i="1"/>
  <c r="J210" i="1"/>
  <c r="K210" i="1"/>
  <c r="L210" i="1"/>
  <c r="M210" i="1"/>
  <c r="N210" i="1"/>
  <c r="O210" i="1"/>
  <c r="P210" i="1"/>
  <c r="Q210" i="1"/>
  <c r="R210" i="1"/>
  <c r="S210" i="1"/>
  <c r="T210" i="1"/>
  <c r="U210" i="1"/>
  <c r="V210" i="1"/>
  <c r="W210" i="1"/>
  <c r="X210" i="1"/>
  <c r="Y210" i="1"/>
  <c r="Z210" i="1"/>
  <c r="AA210" i="1"/>
  <c r="AB210" i="1"/>
  <c r="AC210" i="1"/>
  <c r="AD210" i="1"/>
  <c r="AE210" i="1"/>
  <c r="AF210" i="1"/>
  <c r="AG210" i="1"/>
  <c r="AH210" i="1"/>
  <c r="AI210" i="1"/>
  <c r="AJ210" i="1"/>
  <c r="AK210" i="1"/>
  <c r="AL210" i="1"/>
  <c r="AM210" i="1"/>
  <c r="AN210" i="1"/>
  <c r="AO210" i="1"/>
  <c r="AP210" i="1"/>
  <c r="AQ210" i="1"/>
  <c r="AR210" i="1"/>
  <c r="AS210" i="1"/>
  <c r="AT210" i="1"/>
  <c r="AU210" i="1"/>
  <c r="AV210" i="1"/>
  <c r="AW210" i="1"/>
  <c r="AX210" i="1"/>
  <c r="AY210" i="1"/>
  <c r="AZ210" i="1"/>
  <c r="BA210" i="1"/>
  <c r="BB210" i="1"/>
  <c r="BC210" i="1"/>
  <c r="BD210" i="1"/>
  <c r="BE210" i="1"/>
  <c r="BF210" i="1"/>
  <c r="BG210" i="1"/>
  <c r="BH210" i="1"/>
  <c r="BI210" i="1"/>
  <c r="BJ210" i="1"/>
  <c r="BK210" i="1"/>
  <c r="BL210" i="1"/>
  <c r="BM210" i="1"/>
  <c r="BN210" i="1"/>
  <c r="BO210" i="1"/>
  <c r="BP210" i="1"/>
  <c r="BQ210" i="1"/>
  <c r="BR210" i="1"/>
  <c r="BS210" i="1"/>
  <c r="BT210" i="1"/>
  <c r="BU210" i="1"/>
  <c r="BV210" i="1"/>
  <c r="BW210" i="1"/>
  <c r="BX210" i="1"/>
  <c r="BY210" i="1"/>
  <c r="BZ210" i="1"/>
  <c r="CA210" i="1"/>
  <c r="CB210" i="1"/>
  <c r="CC210" i="1"/>
  <c r="CD210" i="1"/>
  <c r="C211" i="1"/>
  <c r="D211" i="1"/>
  <c r="E211" i="1"/>
  <c r="F211" i="1"/>
  <c r="G211" i="1"/>
  <c r="H211" i="1"/>
  <c r="I211" i="1"/>
  <c r="J211" i="1"/>
  <c r="K211" i="1"/>
  <c r="L211" i="1"/>
  <c r="M211" i="1"/>
  <c r="N211" i="1"/>
  <c r="O211" i="1"/>
  <c r="P211" i="1"/>
  <c r="Q211" i="1"/>
  <c r="R211" i="1"/>
  <c r="S211" i="1"/>
  <c r="T211" i="1"/>
  <c r="U211" i="1"/>
  <c r="V211" i="1"/>
  <c r="W211" i="1"/>
  <c r="X211" i="1"/>
  <c r="Y211" i="1"/>
  <c r="Z211" i="1"/>
  <c r="AA211" i="1"/>
  <c r="AB211" i="1"/>
  <c r="AC211" i="1"/>
  <c r="AD211" i="1"/>
  <c r="AE211" i="1"/>
  <c r="AF211" i="1"/>
  <c r="AG211" i="1"/>
  <c r="AH211" i="1"/>
  <c r="AI211" i="1"/>
  <c r="AJ211" i="1"/>
  <c r="AK211" i="1"/>
  <c r="AL211" i="1"/>
  <c r="AM211" i="1"/>
  <c r="AN211" i="1"/>
  <c r="AO211" i="1"/>
  <c r="AP211" i="1"/>
  <c r="AQ211" i="1"/>
  <c r="AR211" i="1"/>
  <c r="AS211" i="1"/>
  <c r="AT211" i="1"/>
  <c r="AU211" i="1"/>
  <c r="AV211" i="1"/>
  <c r="AW211" i="1"/>
  <c r="AX211" i="1"/>
  <c r="AY211" i="1"/>
  <c r="AZ211" i="1"/>
  <c r="BA211" i="1"/>
  <c r="BB211" i="1"/>
  <c r="BC211" i="1"/>
  <c r="BD211" i="1"/>
  <c r="BE211" i="1"/>
  <c r="BF211" i="1"/>
  <c r="BG211" i="1"/>
  <c r="BH211" i="1"/>
  <c r="BI211" i="1"/>
  <c r="BJ211" i="1"/>
  <c r="BK211" i="1"/>
  <c r="BL211" i="1"/>
  <c r="BM211" i="1"/>
  <c r="BN211" i="1"/>
  <c r="BO211" i="1"/>
  <c r="BP211" i="1"/>
  <c r="BQ211" i="1"/>
  <c r="BR211" i="1"/>
  <c r="BS211" i="1"/>
  <c r="BT211" i="1"/>
  <c r="BU211" i="1"/>
  <c r="BV211" i="1"/>
  <c r="BW211" i="1"/>
  <c r="BX211" i="1"/>
  <c r="BY211" i="1"/>
  <c r="BZ211" i="1"/>
  <c r="CA211" i="1"/>
  <c r="CB211" i="1"/>
  <c r="CC211" i="1"/>
  <c r="CD211" i="1"/>
  <c r="C212" i="1"/>
  <c r="J212" i="1"/>
  <c r="R212" i="1"/>
  <c r="Z212" i="1"/>
  <c r="AH212" i="1"/>
  <c r="AP212" i="1"/>
  <c r="AX212" i="1"/>
  <c r="BF212" i="1"/>
  <c r="BN212" i="1"/>
  <c r="BR212" i="1"/>
  <c r="BV212" i="1"/>
  <c r="BZ212" i="1"/>
  <c r="CD212" i="1"/>
  <c r="C213" i="1"/>
  <c r="D213" i="1"/>
  <c r="E213" i="1"/>
  <c r="F213" i="1"/>
  <c r="G213" i="1"/>
  <c r="H213" i="1"/>
  <c r="I213" i="1"/>
  <c r="J213" i="1"/>
  <c r="K213" i="1"/>
  <c r="L213" i="1"/>
  <c r="M213" i="1"/>
  <c r="N213" i="1"/>
  <c r="O213" i="1"/>
  <c r="P213" i="1"/>
  <c r="Q213" i="1"/>
  <c r="R213" i="1"/>
  <c r="S213" i="1"/>
  <c r="T213" i="1"/>
  <c r="U213" i="1"/>
  <c r="V213" i="1"/>
  <c r="W213" i="1"/>
  <c r="X213" i="1"/>
  <c r="Y213" i="1"/>
  <c r="Z213" i="1"/>
  <c r="AA213" i="1"/>
  <c r="AB213" i="1"/>
  <c r="AC213" i="1"/>
  <c r="AD213" i="1"/>
  <c r="AE213" i="1"/>
  <c r="AF213" i="1"/>
  <c r="AG213" i="1"/>
  <c r="AH213" i="1"/>
  <c r="AI213" i="1"/>
  <c r="AJ213" i="1"/>
  <c r="AK213" i="1"/>
  <c r="AL213" i="1"/>
  <c r="AM213" i="1"/>
  <c r="AN213" i="1"/>
  <c r="AO213" i="1"/>
  <c r="AP213" i="1"/>
  <c r="AQ213" i="1"/>
  <c r="AR213" i="1"/>
  <c r="AS213" i="1"/>
  <c r="AT213" i="1"/>
  <c r="AU213" i="1"/>
  <c r="AV213" i="1"/>
  <c r="AW213" i="1"/>
  <c r="AX213" i="1"/>
  <c r="AY213" i="1"/>
  <c r="AZ213" i="1"/>
  <c r="BA213" i="1"/>
  <c r="BB213" i="1"/>
  <c r="BC213" i="1"/>
  <c r="BD213" i="1"/>
  <c r="BE213" i="1"/>
  <c r="BF213" i="1"/>
  <c r="BG213" i="1"/>
  <c r="BH213" i="1"/>
  <c r="BI213" i="1"/>
  <c r="BJ213" i="1"/>
  <c r="BK213" i="1"/>
  <c r="BL213" i="1"/>
  <c r="BM213" i="1"/>
  <c r="BN213" i="1"/>
  <c r="BO213" i="1"/>
  <c r="BP213" i="1"/>
  <c r="BQ213" i="1"/>
  <c r="BR213" i="1"/>
  <c r="BS213" i="1"/>
  <c r="BT213" i="1"/>
  <c r="BU213" i="1"/>
  <c r="BV213" i="1"/>
  <c r="BW213" i="1"/>
  <c r="BX213" i="1"/>
  <c r="BY213" i="1"/>
  <c r="BZ213" i="1"/>
  <c r="CA213" i="1"/>
  <c r="CB213" i="1"/>
  <c r="CC213" i="1"/>
  <c r="CD213" i="1"/>
  <c r="C214" i="1"/>
  <c r="J214" i="1"/>
  <c r="R214" i="1"/>
  <c r="Z214" i="1"/>
  <c r="AH214" i="1"/>
  <c r="AP214" i="1"/>
  <c r="AX214" i="1"/>
  <c r="BF214" i="1"/>
  <c r="BN214" i="1"/>
  <c r="BV214" i="1"/>
  <c r="BZ214" i="1"/>
  <c r="CD214" i="1"/>
  <c r="C215" i="1"/>
  <c r="D215" i="1"/>
  <c r="E215" i="1"/>
  <c r="F215" i="1"/>
  <c r="G215" i="1"/>
  <c r="H215" i="1"/>
  <c r="I215" i="1"/>
  <c r="J215" i="1"/>
  <c r="K215" i="1"/>
  <c r="L215" i="1"/>
  <c r="M215" i="1"/>
  <c r="N215" i="1"/>
  <c r="O215" i="1"/>
  <c r="P215" i="1"/>
  <c r="Q215" i="1"/>
  <c r="R215" i="1"/>
  <c r="S215" i="1"/>
  <c r="T215" i="1"/>
  <c r="U215" i="1"/>
  <c r="V215" i="1"/>
  <c r="W215" i="1"/>
  <c r="X215" i="1"/>
  <c r="Y215" i="1"/>
  <c r="Z215" i="1"/>
  <c r="AA215" i="1"/>
  <c r="AB215" i="1"/>
  <c r="AC215" i="1"/>
  <c r="AD215" i="1"/>
  <c r="AE215" i="1"/>
  <c r="AF215" i="1"/>
  <c r="AG215" i="1"/>
  <c r="AH215" i="1"/>
  <c r="AI215" i="1"/>
  <c r="AJ215" i="1"/>
  <c r="AK215" i="1"/>
  <c r="AL215" i="1"/>
  <c r="AM215" i="1"/>
  <c r="AN215" i="1"/>
  <c r="AO215" i="1"/>
  <c r="AP215" i="1"/>
  <c r="AQ215" i="1"/>
  <c r="AR215" i="1"/>
  <c r="AS215" i="1"/>
  <c r="AT215" i="1"/>
  <c r="AU215" i="1"/>
  <c r="AV215" i="1"/>
  <c r="AW215" i="1"/>
  <c r="AX215" i="1"/>
  <c r="AY215" i="1"/>
  <c r="AZ215" i="1"/>
  <c r="BA215" i="1"/>
  <c r="BB215" i="1"/>
  <c r="BC215" i="1"/>
  <c r="BD215" i="1"/>
  <c r="BE215" i="1"/>
  <c r="BF215" i="1"/>
  <c r="BG215" i="1"/>
  <c r="BH215" i="1"/>
  <c r="BI215" i="1"/>
  <c r="BJ215" i="1"/>
  <c r="BK215" i="1"/>
  <c r="BL215" i="1"/>
  <c r="BM215" i="1"/>
  <c r="BN215" i="1"/>
  <c r="BO215" i="1"/>
  <c r="BP215" i="1"/>
  <c r="BQ215" i="1"/>
  <c r="BR215" i="1"/>
  <c r="BS215" i="1"/>
  <c r="BT215" i="1"/>
  <c r="BU215" i="1"/>
  <c r="BV215" i="1"/>
  <c r="BW215" i="1"/>
  <c r="BX215" i="1"/>
  <c r="BY215" i="1"/>
  <c r="BZ215" i="1"/>
  <c r="CA215" i="1"/>
  <c r="CB215" i="1"/>
  <c r="CC215" i="1"/>
  <c r="CD215" i="1"/>
  <c r="C216" i="1"/>
  <c r="J216" i="1"/>
  <c r="R216" i="1"/>
  <c r="Z216" i="1"/>
  <c r="AH216" i="1"/>
  <c r="AP216" i="1"/>
  <c r="AX216" i="1"/>
  <c r="BF216" i="1"/>
  <c r="BN216" i="1"/>
  <c r="BR216" i="1"/>
  <c r="BV216" i="1"/>
  <c r="BZ216" i="1"/>
  <c r="CD216" i="1"/>
  <c r="C217" i="1"/>
  <c r="D217" i="1"/>
  <c r="E217" i="1"/>
  <c r="F217" i="1"/>
  <c r="G217" i="1"/>
  <c r="H217" i="1"/>
  <c r="I217" i="1"/>
  <c r="J217" i="1"/>
  <c r="K217" i="1"/>
  <c r="L217" i="1"/>
  <c r="M217" i="1"/>
  <c r="N217" i="1"/>
  <c r="O217" i="1"/>
  <c r="P217" i="1"/>
  <c r="Q217" i="1"/>
  <c r="R217" i="1"/>
  <c r="S217" i="1"/>
  <c r="T217" i="1"/>
  <c r="U217" i="1"/>
  <c r="V217" i="1"/>
  <c r="W217" i="1"/>
  <c r="X217" i="1"/>
  <c r="Y217" i="1"/>
  <c r="Z217" i="1"/>
  <c r="AA217" i="1"/>
  <c r="AB217" i="1"/>
  <c r="AC217" i="1"/>
  <c r="AD217" i="1"/>
  <c r="AE217" i="1"/>
  <c r="AF217" i="1"/>
  <c r="AG217" i="1"/>
  <c r="AH217" i="1"/>
  <c r="AI217" i="1"/>
  <c r="AJ217" i="1"/>
  <c r="AK217" i="1"/>
  <c r="AL217" i="1"/>
  <c r="AM217" i="1"/>
  <c r="AN217" i="1"/>
  <c r="AO217" i="1"/>
  <c r="AP217" i="1"/>
  <c r="AQ217" i="1"/>
  <c r="AR217" i="1"/>
  <c r="AS217" i="1"/>
  <c r="AT217" i="1"/>
  <c r="AU217" i="1"/>
  <c r="AV217" i="1"/>
  <c r="AW217" i="1"/>
  <c r="AX217" i="1"/>
  <c r="AY217" i="1"/>
  <c r="AZ217" i="1"/>
  <c r="BA217" i="1"/>
  <c r="BB217" i="1"/>
  <c r="BC217" i="1"/>
  <c r="BD217" i="1"/>
  <c r="BE217" i="1"/>
  <c r="BF217" i="1"/>
  <c r="BG217" i="1"/>
  <c r="BH217" i="1"/>
  <c r="BI217" i="1"/>
  <c r="BJ217" i="1"/>
  <c r="BK217" i="1"/>
  <c r="BL217" i="1"/>
  <c r="BM217" i="1"/>
  <c r="BN217" i="1"/>
  <c r="BO217" i="1"/>
  <c r="BP217" i="1"/>
  <c r="BQ217" i="1"/>
  <c r="BR217" i="1"/>
  <c r="BS217" i="1"/>
  <c r="BT217" i="1"/>
  <c r="BU217" i="1"/>
  <c r="BV217" i="1"/>
  <c r="BW217" i="1"/>
  <c r="BX217" i="1"/>
  <c r="BY217" i="1"/>
  <c r="BZ217" i="1"/>
  <c r="CA217" i="1"/>
  <c r="CB217" i="1"/>
  <c r="CC217" i="1"/>
  <c r="CD217" i="1"/>
  <c r="C218" i="1"/>
  <c r="J218" i="1"/>
  <c r="R218" i="1"/>
  <c r="Z218" i="1"/>
  <c r="AH218" i="1"/>
  <c r="AP218" i="1"/>
  <c r="AX218" i="1"/>
  <c r="BF218" i="1"/>
  <c r="BN218" i="1"/>
  <c r="BV218" i="1"/>
  <c r="CD218" i="1"/>
  <c r="C219" i="1"/>
  <c r="D219" i="1"/>
  <c r="E219" i="1"/>
  <c r="F219" i="1"/>
  <c r="G219" i="1"/>
  <c r="H219" i="1"/>
  <c r="I219" i="1"/>
  <c r="J219" i="1"/>
  <c r="K219" i="1"/>
  <c r="L219" i="1"/>
  <c r="M219" i="1"/>
  <c r="N219" i="1"/>
  <c r="O219" i="1"/>
  <c r="P219" i="1"/>
  <c r="Q219" i="1"/>
  <c r="R219" i="1"/>
  <c r="S219" i="1"/>
  <c r="T219" i="1"/>
  <c r="U219" i="1"/>
  <c r="V219" i="1"/>
  <c r="W219" i="1"/>
  <c r="X219" i="1"/>
  <c r="Y219" i="1"/>
  <c r="Z219" i="1"/>
  <c r="AA219" i="1"/>
  <c r="AB219" i="1"/>
  <c r="AC219" i="1"/>
  <c r="AD219" i="1"/>
  <c r="AE219" i="1"/>
  <c r="AF219" i="1"/>
  <c r="AG219" i="1"/>
  <c r="AH219" i="1"/>
  <c r="AI219" i="1"/>
  <c r="AJ219" i="1"/>
  <c r="AK219" i="1"/>
  <c r="AL219" i="1"/>
  <c r="AM219" i="1"/>
  <c r="AN219" i="1"/>
  <c r="AO219" i="1"/>
  <c r="AP219" i="1"/>
  <c r="AQ219" i="1"/>
  <c r="AR219" i="1"/>
  <c r="AS219" i="1"/>
  <c r="AT219" i="1"/>
  <c r="AU219" i="1"/>
  <c r="AV219" i="1"/>
  <c r="AW219" i="1"/>
  <c r="AX219" i="1"/>
  <c r="AY219" i="1"/>
  <c r="AZ219" i="1"/>
  <c r="BA219" i="1"/>
  <c r="BB219" i="1"/>
  <c r="BC219" i="1"/>
  <c r="BD219" i="1"/>
  <c r="BE219" i="1"/>
  <c r="BF219" i="1"/>
  <c r="BG219" i="1"/>
  <c r="BH219" i="1"/>
  <c r="BI219" i="1"/>
  <c r="BJ219" i="1"/>
  <c r="BK219" i="1"/>
  <c r="BL219" i="1"/>
  <c r="BM219" i="1"/>
  <c r="BN219" i="1"/>
  <c r="BO219" i="1"/>
  <c r="BP219" i="1"/>
  <c r="BQ219" i="1"/>
  <c r="BR219" i="1"/>
  <c r="BS219" i="1"/>
  <c r="BT219" i="1"/>
  <c r="BU219" i="1"/>
  <c r="BV219" i="1"/>
  <c r="BW219" i="1"/>
  <c r="BX219" i="1"/>
  <c r="BY219" i="1"/>
  <c r="BZ219" i="1"/>
  <c r="CA219" i="1"/>
  <c r="CB219" i="1"/>
  <c r="CC219" i="1"/>
  <c r="CD219" i="1"/>
  <c r="C220" i="1"/>
  <c r="J220" i="1"/>
  <c r="R220" i="1"/>
  <c r="Z220" i="1"/>
  <c r="AH220" i="1"/>
  <c r="AP220" i="1"/>
  <c r="AX220" i="1"/>
  <c r="BF220" i="1"/>
  <c r="BN220" i="1"/>
  <c r="BV220" i="1"/>
  <c r="CD220" i="1"/>
  <c r="C221" i="1"/>
  <c r="D221" i="1"/>
  <c r="E221" i="1"/>
  <c r="F221" i="1"/>
  <c r="G221" i="1"/>
  <c r="H221" i="1"/>
  <c r="I221" i="1"/>
  <c r="J221" i="1"/>
  <c r="K221" i="1"/>
  <c r="L221" i="1"/>
  <c r="M221" i="1"/>
  <c r="N221" i="1"/>
  <c r="O221" i="1"/>
  <c r="P221" i="1"/>
  <c r="Q221" i="1"/>
  <c r="R221" i="1"/>
  <c r="S221" i="1"/>
  <c r="T221" i="1"/>
  <c r="U221" i="1"/>
  <c r="V221" i="1"/>
  <c r="W221" i="1"/>
  <c r="X221" i="1"/>
  <c r="Y221" i="1"/>
  <c r="Z221" i="1"/>
  <c r="AA221" i="1"/>
  <c r="AB221" i="1"/>
  <c r="AC221" i="1"/>
  <c r="AD221" i="1"/>
  <c r="AE221" i="1"/>
  <c r="AF221" i="1"/>
  <c r="AG221" i="1"/>
  <c r="AH221" i="1"/>
  <c r="AI221" i="1"/>
  <c r="AJ221" i="1"/>
  <c r="AK221" i="1"/>
  <c r="AL221" i="1"/>
  <c r="AM221" i="1"/>
  <c r="AN221" i="1"/>
  <c r="AO221" i="1"/>
  <c r="AP221" i="1"/>
  <c r="AQ221" i="1"/>
  <c r="AR221" i="1"/>
  <c r="AS221" i="1"/>
  <c r="AT221" i="1"/>
  <c r="AU221" i="1"/>
  <c r="AV221" i="1"/>
  <c r="AW221" i="1"/>
  <c r="AX221" i="1"/>
  <c r="AY221" i="1"/>
  <c r="AZ221" i="1"/>
  <c r="BA221" i="1"/>
  <c r="BB221" i="1"/>
  <c r="BC221" i="1"/>
  <c r="BD221" i="1"/>
  <c r="BE221" i="1"/>
  <c r="BF221" i="1"/>
  <c r="BG221" i="1"/>
  <c r="BH221" i="1"/>
  <c r="BI221" i="1"/>
  <c r="BJ221" i="1"/>
  <c r="BK221" i="1"/>
  <c r="BL221" i="1"/>
  <c r="BM221" i="1"/>
  <c r="BN221" i="1"/>
  <c r="BO221" i="1"/>
  <c r="BP221" i="1"/>
  <c r="BQ221" i="1"/>
  <c r="BR221" i="1"/>
  <c r="BS221" i="1"/>
  <c r="BT221" i="1"/>
  <c r="BU221" i="1"/>
  <c r="BV221" i="1"/>
  <c r="BW221" i="1"/>
  <c r="BX221" i="1"/>
  <c r="BY221" i="1"/>
  <c r="BZ221" i="1"/>
  <c r="CA221" i="1"/>
  <c r="CB221" i="1"/>
  <c r="CC221" i="1"/>
  <c r="CD221" i="1"/>
  <c r="C222" i="1"/>
  <c r="J222" i="1"/>
  <c r="R222" i="1"/>
  <c r="Z222" i="1"/>
  <c r="AH222" i="1"/>
  <c r="AP222" i="1"/>
  <c r="AX222" i="1"/>
  <c r="BF222" i="1"/>
  <c r="BN222" i="1"/>
  <c r="BV222" i="1"/>
  <c r="CD222" i="1"/>
  <c r="C223" i="1"/>
  <c r="D223" i="1"/>
  <c r="E223" i="1"/>
  <c r="F223" i="1"/>
  <c r="G223" i="1"/>
  <c r="H223" i="1"/>
  <c r="I223" i="1"/>
  <c r="J223" i="1"/>
  <c r="K223" i="1"/>
  <c r="L223" i="1"/>
  <c r="M223" i="1"/>
  <c r="N223" i="1"/>
  <c r="O223" i="1"/>
  <c r="P223" i="1"/>
  <c r="Q223" i="1"/>
  <c r="R223" i="1"/>
  <c r="S223" i="1"/>
  <c r="T223" i="1"/>
  <c r="U223" i="1"/>
  <c r="V223" i="1"/>
  <c r="W223" i="1"/>
  <c r="X223" i="1"/>
  <c r="Y223" i="1"/>
  <c r="Z223" i="1"/>
  <c r="AA223" i="1"/>
  <c r="AB223" i="1"/>
  <c r="AC223" i="1"/>
  <c r="AD223" i="1"/>
  <c r="AE223" i="1"/>
  <c r="AF223" i="1"/>
  <c r="AG223" i="1"/>
  <c r="AH223" i="1"/>
  <c r="AI223" i="1"/>
  <c r="AJ223" i="1"/>
  <c r="AK223" i="1"/>
  <c r="AL223" i="1"/>
  <c r="AM223" i="1"/>
  <c r="AN223" i="1"/>
  <c r="AO223" i="1"/>
  <c r="AP223" i="1"/>
  <c r="AQ223" i="1"/>
  <c r="AR223" i="1"/>
  <c r="AS223" i="1"/>
  <c r="AT223" i="1"/>
  <c r="AU223" i="1"/>
  <c r="AV223" i="1"/>
  <c r="AW223" i="1"/>
  <c r="AX223" i="1"/>
  <c r="AY223" i="1"/>
  <c r="AZ223" i="1"/>
  <c r="BA223" i="1"/>
  <c r="BB223" i="1"/>
  <c r="BC223" i="1"/>
  <c r="BD223" i="1"/>
  <c r="BE223" i="1"/>
  <c r="BF223" i="1"/>
  <c r="BG223" i="1"/>
  <c r="BH223" i="1"/>
  <c r="BI223" i="1"/>
  <c r="BJ223" i="1"/>
  <c r="BK223" i="1"/>
  <c r="BL223" i="1"/>
  <c r="BM223" i="1"/>
  <c r="BN223" i="1"/>
  <c r="BO223" i="1"/>
  <c r="BP223" i="1"/>
  <c r="BQ223" i="1"/>
  <c r="BR223" i="1"/>
  <c r="BS223" i="1"/>
  <c r="BT223" i="1"/>
  <c r="BU223" i="1"/>
  <c r="BV223" i="1"/>
  <c r="BW223" i="1"/>
  <c r="BX223" i="1"/>
  <c r="BY223" i="1"/>
  <c r="BZ223" i="1"/>
  <c r="CA223" i="1"/>
  <c r="CB223" i="1"/>
  <c r="CC223" i="1"/>
  <c r="CD223" i="1"/>
  <c r="C224" i="1"/>
  <c r="J224" i="1"/>
  <c r="R224" i="1"/>
  <c r="Z224" i="1"/>
  <c r="AH224" i="1"/>
  <c r="AP224" i="1"/>
  <c r="AX224" i="1"/>
  <c r="BF224" i="1"/>
  <c r="BN224" i="1"/>
  <c r="BV224" i="1"/>
  <c r="CD224" i="1"/>
  <c r="C225" i="1"/>
  <c r="D225" i="1"/>
  <c r="E225" i="1"/>
  <c r="F225" i="1"/>
  <c r="G225" i="1"/>
  <c r="H225" i="1"/>
  <c r="I225" i="1"/>
  <c r="J225" i="1"/>
  <c r="K225" i="1"/>
  <c r="L225" i="1"/>
  <c r="M225" i="1"/>
  <c r="N225" i="1"/>
  <c r="O225" i="1"/>
  <c r="P225" i="1"/>
  <c r="Q225" i="1"/>
  <c r="R225" i="1"/>
  <c r="S225" i="1"/>
  <c r="T225" i="1"/>
  <c r="U225" i="1"/>
  <c r="V225" i="1"/>
  <c r="W225" i="1"/>
  <c r="X225" i="1"/>
  <c r="Y225" i="1"/>
  <c r="Z225" i="1"/>
  <c r="AA225" i="1"/>
  <c r="AB225" i="1"/>
  <c r="AC225" i="1"/>
  <c r="AD225" i="1"/>
  <c r="AE225" i="1"/>
  <c r="AF225" i="1"/>
  <c r="AG225" i="1"/>
  <c r="AH225" i="1"/>
  <c r="AI225" i="1"/>
  <c r="AJ225" i="1"/>
  <c r="AK225" i="1"/>
  <c r="AL225" i="1"/>
  <c r="AM225" i="1"/>
  <c r="AN225" i="1"/>
  <c r="AO225" i="1"/>
  <c r="AP225" i="1"/>
  <c r="AQ225" i="1"/>
  <c r="AR225" i="1"/>
  <c r="AS225" i="1"/>
  <c r="AT225" i="1"/>
  <c r="AU225" i="1"/>
  <c r="AV225" i="1"/>
  <c r="AW225" i="1"/>
  <c r="AX225" i="1"/>
  <c r="AY225" i="1"/>
  <c r="AZ225" i="1"/>
  <c r="BA225" i="1"/>
  <c r="BB225" i="1"/>
  <c r="BC225" i="1"/>
  <c r="BD225" i="1"/>
  <c r="BE225" i="1"/>
  <c r="BF225" i="1"/>
  <c r="BG225" i="1"/>
  <c r="BH225" i="1"/>
  <c r="BI225" i="1"/>
  <c r="BJ225" i="1"/>
  <c r="BK225" i="1"/>
  <c r="BL225" i="1"/>
  <c r="BM225" i="1"/>
  <c r="BN225" i="1"/>
  <c r="BO225" i="1"/>
  <c r="BP225" i="1"/>
  <c r="BQ225" i="1"/>
  <c r="BR225" i="1"/>
  <c r="BS225" i="1"/>
  <c r="BT225" i="1"/>
  <c r="BU225" i="1"/>
  <c r="BV225" i="1"/>
  <c r="BW225" i="1"/>
  <c r="BX225" i="1"/>
  <c r="BY225" i="1"/>
  <c r="BZ225" i="1"/>
  <c r="CA225" i="1"/>
  <c r="CB225" i="1"/>
  <c r="CC225" i="1"/>
  <c r="CD225" i="1"/>
  <c r="J226" i="1"/>
  <c r="R226" i="1"/>
  <c r="AH226" i="1"/>
  <c r="AX226" i="1"/>
  <c r="BN226" i="1"/>
  <c r="CD226" i="1"/>
  <c r="C227" i="1"/>
  <c r="D227" i="1"/>
  <c r="E227" i="1"/>
  <c r="F227" i="1"/>
  <c r="G227" i="1"/>
  <c r="H227" i="1"/>
  <c r="I227" i="1"/>
  <c r="J227" i="1"/>
  <c r="K227" i="1"/>
  <c r="L227" i="1"/>
  <c r="M227" i="1"/>
  <c r="N227" i="1"/>
  <c r="O227" i="1"/>
  <c r="P227" i="1"/>
  <c r="Q227" i="1"/>
  <c r="R227" i="1"/>
  <c r="S227" i="1"/>
  <c r="T227" i="1"/>
  <c r="U227" i="1"/>
  <c r="V227" i="1"/>
  <c r="W227" i="1"/>
  <c r="X227" i="1"/>
  <c r="Y227" i="1"/>
  <c r="Z227" i="1"/>
  <c r="AA227" i="1"/>
  <c r="AB227" i="1"/>
  <c r="AC227" i="1"/>
  <c r="AD227" i="1"/>
  <c r="AE227" i="1"/>
  <c r="AF227" i="1"/>
  <c r="AG227" i="1"/>
  <c r="AH227" i="1"/>
  <c r="AI227" i="1"/>
  <c r="AJ227" i="1"/>
  <c r="AK227" i="1"/>
  <c r="AL227" i="1"/>
  <c r="AM227" i="1"/>
  <c r="AN227" i="1"/>
  <c r="AO227" i="1"/>
  <c r="AP227" i="1"/>
  <c r="AQ227" i="1"/>
  <c r="AR227" i="1"/>
  <c r="AS227" i="1"/>
  <c r="AT227" i="1"/>
  <c r="AU227" i="1"/>
  <c r="AV227" i="1"/>
  <c r="AW227" i="1"/>
  <c r="AX227" i="1"/>
  <c r="AY227" i="1"/>
  <c r="AZ227" i="1"/>
  <c r="BA227" i="1"/>
  <c r="BB227" i="1"/>
  <c r="BC227" i="1"/>
  <c r="BD227" i="1"/>
  <c r="BE227" i="1"/>
  <c r="BF227" i="1"/>
  <c r="BG227" i="1"/>
  <c r="BH227" i="1"/>
  <c r="BI227" i="1"/>
  <c r="BJ227" i="1"/>
  <c r="BK227" i="1"/>
  <c r="BL227" i="1"/>
  <c r="BM227" i="1"/>
  <c r="BN227" i="1"/>
  <c r="BO227" i="1"/>
  <c r="BP227" i="1"/>
  <c r="BQ227" i="1"/>
  <c r="BR227" i="1"/>
  <c r="BS227" i="1"/>
  <c r="BT227" i="1"/>
  <c r="BU227" i="1"/>
  <c r="BV227" i="1"/>
  <c r="BW227" i="1"/>
  <c r="BX227" i="1"/>
  <c r="BY227" i="1"/>
  <c r="BZ227" i="1"/>
  <c r="CA227" i="1"/>
  <c r="CB227" i="1"/>
  <c r="CC227" i="1"/>
  <c r="CD227" i="1"/>
  <c r="J228" i="1"/>
  <c r="R228" i="1"/>
  <c r="AH228" i="1"/>
  <c r="AX228" i="1"/>
  <c r="BN228" i="1"/>
  <c r="CD228" i="1"/>
  <c r="C229" i="1"/>
  <c r="D229" i="1"/>
  <c r="E229" i="1"/>
  <c r="F229" i="1"/>
  <c r="G229" i="1"/>
  <c r="H229" i="1"/>
  <c r="I229" i="1"/>
  <c r="J229" i="1"/>
  <c r="K229" i="1"/>
  <c r="L229" i="1"/>
  <c r="M229" i="1"/>
  <c r="N229" i="1"/>
  <c r="O229" i="1"/>
  <c r="P229" i="1"/>
  <c r="Q229" i="1"/>
  <c r="R229" i="1"/>
  <c r="S229" i="1"/>
  <c r="T229" i="1"/>
  <c r="U229" i="1"/>
  <c r="V229" i="1"/>
  <c r="W229" i="1"/>
  <c r="X229" i="1"/>
  <c r="Y229" i="1"/>
  <c r="Z229" i="1"/>
  <c r="AA229" i="1"/>
  <c r="AB229" i="1"/>
  <c r="AC229" i="1"/>
  <c r="AD229" i="1"/>
  <c r="AE229" i="1"/>
  <c r="AF229" i="1"/>
  <c r="AG229" i="1"/>
  <c r="AH229" i="1"/>
  <c r="AI229" i="1"/>
  <c r="AJ229" i="1"/>
  <c r="AK229" i="1"/>
  <c r="AL229" i="1"/>
  <c r="AM229" i="1"/>
  <c r="AN229" i="1"/>
  <c r="AO229" i="1"/>
  <c r="AP229" i="1"/>
  <c r="AQ229" i="1"/>
  <c r="AR229" i="1"/>
  <c r="AS229" i="1"/>
  <c r="AT229" i="1"/>
  <c r="AU229" i="1"/>
  <c r="AV229" i="1"/>
  <c r="AW229" i="1"/>
  <c r="AX229" i="1"/>
  <c r="AY229" i="1"/>
  <c r="AZ229" i="1"/>
  <c r="BA229" i="1"/>
  <c r="BB229" i="1"/>
  <c r="BC229" i="1"/>
  <c r="BD229" i="1"/>
  <c r="BE229" i="1"/>
  <c r="BF229" i="1"/>
  <c r="BG229" i="1"/>
  <c r="BH229" i="1"/>
  <c r="BI229" i="1"/>
  <c r="BJ229" i="1"/>
  <c r="BK229" i="1"/>
  <c r="BL229" i="1"/>
  <c r="BM229" i="1"/>
  <c r="BN229" i="1"/>
  <c r="BO229" i="1"/>
  <c r="BP229" i="1"/>
  <c r="BQ229" i="1"/>
  <c r="BR229" i="1"/>
  <c r="BS229" i="1"/>
  <c r="BT229" i="1"/>
  <c r="BU229" i="1"/>
  <c r="BV229" i="1"/>
  <c r="BW229" i="1"/>
  <c r="BX229" i="1"/>
  <c r="BY229" i="1"/>
  <c r="BZ229" i="1"/>
  <c r="CA229" i="1"/>
  <c r="CB229" i="1"/>
  <c r="CC229" i="1"/>
  <c r="CD229" i="1"/>
  <c r="R230" i="1"/>
  <c r="AH230" i="1"/>
  <c r="BF230" i="1"/>
  <c r="BV230" i="1"/>
  <c r="C231" i="1"/>
  <c r="D231" i="1"/>
  <c r="F231" i="1"/>
  <c r="H231" i="1"/>
  <c r="J231" i="1"/>
  <c r="L231" i="1"/>
  <c r="N231" i="1"/>
  <c r="P231" i="1"/>
  <c r="R231" i="1"/>
  <c r="T231" i="1"/>
  <c r="V231" i="1"/>
  <c r="X231" i="1"/>
  <c r="Z231" i="1"/>
  <c r="AB231" i="1"/>
  <c r="AD231" i="1"/>
  <c r="AF231" i="1"/>
  <c r="AH231" i="1"/>
  <c r="AJ231" i="1"/>
  <c r="AL231" i="1"/>
  <c r="AN231" i="1"/>
  <c r="AP231" i="1"/>
  <c r="AR231" i="1"/>
  <c r="AT231" i="1"/>
  <c r="AV231" i="1"/>
  <c r="AX231" i="1"/>
  <c r="AZ231" i="1"/>
  <c r="BB231" i="1"/>
  <c r="BD231" i="1"/>
  <c r="BF231" i="1"/>
  <c r="BH231" i="1"/>
  <c r="BI231" i="1"/>
  <c r="BJ231" i="1"/>
  <c r="BK231" i="1"/>
  <c r="BL231" i="1"/>
  <c r="BM231" i="1"/>
  <c r="BN231" i="1"/>
  <c r="BO231" i="1"/>
  <c r="BP231" i="1"/>
  <c r="BQ231" i="1"/>
  <c r="BR231" i="1"/>
  <c r="BS231" i="1"/>
  <c r="BT231" i="1"/>
  <c r="BU231" i="1"/>
  <c r="BV231" i="1"/>
  <c r="BW231" i="1"/>
  <c r="BX231" i="1"/>
  <c r="BY231" i="1"/>
  <c r="BZ231" i="1"/>
  <c r="CA231" i="1"/>
  <c r="CB231" i="1"/>
  <c r="CC231" i="1"/>
  <c r="CD231" i="1"/>
  <c r="C232" i="1"/>
  <c r="D232" i="1"/>
  <c r="E232" i="1"/>
  <c r="F232" i="1"/>
  <c r="G232" i="1"/>
  <c r="H232" i="1"/>
  <c r="I232" i="1"/>
  <c r="J232" i="1"/>
  <c r="K232" i="1"/>
  <c r="L232" i="1"/>
  <c r="M232" i="1"/>
  <c r="N232" i="1"/>
  <c r="O232" i="1"/>
  <c r="P232" i="1"/>
  <c r="Q232" i="1"/>
  <c r="R232" i="1"/>
  <c r="S232" i="1"/>
  <c r="T232" i="1"/>
  <c r="U232" i="1"/>
  <c r="V232" i="1"/>
  <c r="W232" i="1"/>
  <c r="X232" i="1"/>
  <c r="Y232" i="1"/>
  <c r="Z232" i="1"/>
  <c r="AA232" i="1"/>
  <c r="AB232" i="1"/>
  <c r="AC232" i="1"/>
  <c r="AD232" i="1"/>
  <c r="AE232" i="1"/>
  <c r="AF232" i="1"/>
  <c r="AG232" i="1"/>
  <c r="AH232" i="1"/>
  <c r="AI232" i="1"/>
  <c r="AJ232" i="1"/>
  <c r="AK232" i="1"/>
  <c r="AL232" i="1"/>
  <c r="AM232" i="1"/>
  <c r="AN232" i="1"/>
  <c r="AO232" i="1"/>
  <c r="AP232" i="1"/>
  <c r="AQ232" i="1"/>
  <c r="AR232" i="1"/>
  <c r="AS232" i="1"/>
  <c r="AT232" i="1"/>
  <c r="AU232" i="1"/>
  <c r="AV232" i="1"/>
  <c r="AW232" i="1"/>
  <c r="AX232" i="1"/>
  <c r="AY232" i="1"/>
  <c r="AZ232" i="1"/>
  <c r="BA232" i="1"/>
  <c r="BB232" i="1"/>
  <c r="BC232" i="1"/>
  <c r="BD232" i="1"/>
  <c r="BE232" i="1"/>
  <c r="BF232" i="1"/>
  <c r="BG232" i="1"/>
  <c r="BH232" i="1"/>
  <c r="BI232" i="1"/>
  <c r="BJ232" i="1"/>
  <c r="BK232" i="1"/>
  <c r="BL232" i="1"/>
  <c r="BM232" i="1"/>
  <c r="BN232" i="1"/>
  <c r="BO232" i="1"/>
  <c r="BP232" i="1"/>
  <c r="BQ232" i="1"/>
  <c r="BR232" i="1"/>
  <c r="BS232" i="1"/>
  <c r="BT232" i="1"/>
  <c r="BU232" i="1"/>
  <c r="BV232" i="1"/>
  <c r="BW232" i="1"/>
  <c r="BX232" i="1"/>
  <c r="BY232" i="1"/>
  <c r="BZ232" i="1"/>
  <c r="CA232" i="1"/>
  <c r="CB232" i="1"/>
  <c r="CC232" i="1"/>
  <c r="CD232" i="1"/>
  <c r="F233" i="1"/>
  <c r="J233" i="1"/>
  <c r="R233" i="1"/>
  <c r="Z233" i="1"/>
  <c r="AH233" i="1"/>
  <c r="AP233" i="1"/>
  <c r="AX233" i="1"/>
  <c r="BF233" i="1"/>
  <c r="BN233" i="1"/>
  <c r="BV233" i="1"/>
  <c r="CD233" i="1"/>
  <c r="C234" i="1"/>
  <c r="D234" i="1"/>
  <c r="F234" i="1"/>
  <c r="H234" i="1"/>
  <c r="J234" i="1"/>
  <c r="L234" i="1"/>
  <c r="N234" i="1"/>
  <c r="P234" i="1"/>
  <c r="R234" i="1"/>
  <c r="T234" i="1"/>
  <c r="V234" i="1"/>
  <c r="X234" i="1"/>
  <c r="Z234" i="1"/>
  <c r="AB234" i="1"/>
  <c r="AD234" i="1"/>
  <c r="AF234" i="1"/>
  <c r="AH234" i="1"/>
  <c r="AJ234" i="1"/>
  <c r="AL234" i="1"/>
  <c r="AN234" i="1"/>
  <c r="AP234" i="1"/>
  <c r="AR234" i="1"/>
  <c r="AT234" i="1"/>
  <c r="AV234" i="1"/>
  <c r="AX234" i="1"/>
  <c r="AZ234" i="1"/>
  <c r="BB234" i="1"/>
  <c r="BC234" i="1"/>
  <c r="BD234" i="1"/>
  <c r="BE234" i="1"/>
  <c r="BF234" i="1"/>
  <c r="BG234" i="1"/>
  <c r="BH234" i="1"/>
  <c r="BI234" i="1"/>
  <c r="BJ234" i="1"/>
  <c r="BK234" i="1"/>
  <c r="BL234" i="1"/>
  <c r="BM234" i="1"/>
  <c r="BN234" i="1"/>
  <c r="BO234" i="1"/>
  <c r="BP234" i="1"/>
  <c r="BQ234" i="1"/>
  <c r="BR234" i="1"/>
  <c r="BS234" i="1"/>
  <c r="BT234" i="1"/>
  <c r="BU234" i="1"/>
  <c r="BV234" i="1"/>
  <c r="BW234" i="1"/>
  <c r="BX234" i="1"/>
  <c r="BY234" i="1"/>
  <c r="BZ234" i="1"/>
  <c r="CA234" i="1"/>
  <c r="CB234" i="1"/>
  <c r="CC234" i="1"/>
  <c r="CD234" i="1"/>
  <c r="F235" i="1"/>
  <c r="J235" i="1"/>
  <c r="R235" i="1"/>
  <c r="Z235" i="1"/>
  <c r="AG235" i="1"/>
  <c r="AK235" i="1"/>
  <c r="AO235" i="1"/>
  <c r="AS235" i="1"/>
  <c r="AW235" i="1"/>
  <c r="BA235" i="1"/>
  <c r="BE235" i="1"/>
  <c r="BI235" i="1"/>
  <c r="BM235" i="1"/>
  <c r="BQ235" i="1"/>
  <c r="BU235" i="1"/>
  <c r="BY235" i="1"/>
  <c r="CC235" i="1"/>
  <c r="C236" i="1"/>
  <c r="F236" i="1"/>
  <c r="J236" i="1"/>
  <c r="N236" i="1"/>
  <c r="R236" i="1"/>
  <c r="V236" i="1"/>
  <c r="Z236" i="1"/>
  <c r="AD236" i="1"/>
  <c r="AH236" i="1"/>
  <c r="AL236" i="1"/>
  <c r="AP236" i="1"/>
  <c r="AT236" i="1"/>
  <c r="AX236" i="1"/>
  <c r="BB236" i="1"/>
  <c r="BF236" i="1"/>
  <c r="BJ236" i="1"/>
  <c r="BN236" i="1"/>
  <c r="BR236" i="1"/>
  <c r="BV236" i="1"/>
  <c r="BZ236" i="1"/>
  <c r="CD236" i="1"/>
  <c r="C237" i="1"/>
  <c r="D237" i="1"/>
  <c r="F237" i="1"/>
  <c r="H237" i="1"/>
  <c r="J237" i="1"/>
  <c r="L237" i="1"/>
  <c r="N237" i="1"/>
  <c r="P237" i="1"/>
  <c r="R237" i="1"/>
  <c r="T237" i="1"/>
  <c r="V237" i="1"/>
  <c r="X237" i="1"/>
  <c r="Z237" i="1"/>
  <c r="AB237" i="1"/>
  <c r="AD237" i="1"/>
  <c r="AF237" i="1"/>
  <c r="AH237" i="1"/>
  <c r="AJ237" i="1"/>
  <c r="AL237" i="1"/>
  <c r="AN237" i="1"/>
  <c r="AP237" i="1"/>
  <c r="AR237" i="1"/>
  <c r="AT237" i="1"/>
  <c r="AV237" i="1"/>
  <c r="AX237" i="1"/>
  <c r="AZ237" i="1"/>
  <c r="BB237" i="1"/>
  <c r="BD237" i="1"/>
  <c r="BF237" i="1"/>
  <c r="BH237" i="1"/>
  <c r="BJ237" i="1"/>
  <c r="BL237" i="1"/>
  <c r="BN237" i="1"/>
  <c r="BP237" i="1"/>
  <c r="BR237" i="1"/>
  <c r="BT237" i="1"/>
  <c r="BV237" i="1"/>
  <c r="BX237" i="1"/>
  <c r="BZ237" i="1"/>
  <c r="CB237" i="1"/>
  <c r="CD237" i="1"/>
  <c r="C238" i="1"/>
  <c r="F238" i="1"/>
  <c r="J238" i="1"/>
  <c r="N238" i="1"/>
  <c r="R238" i="1"/>
  <c r="V238" i="1"/>
  <c r="Z238" i="1"/>
  <c r="AD238" i="1"/>
  <c r="AH238" i="1"/>
  <c r="AL238" i="1"/>
  <c r="AP238" i="1"/>
  <c r="AT238" i="1"/>
  <c r="AX238" i="1"/>
  <c r="BB238" i="1"/>
  <c r="BF238" i="1"/>
  <c r="BJ238" i="1"/>
  <c r="BN238" i="1"/>
  <c r="BR238" i="1"/>
  <c r="BV238" i="1"/>
  <c r="BZ238" i="1"/>
  <c r="CD238" i="1"/>
  <c r="C239" i="1"/>
  <c r="D239" i="1"/>
  <c r="F239" i="1"/>
  <c r="H239" i="1"/>
  <c r="J239" i="1"/>
  <c r="L239" i="1"/>
  <c r="N239" i="1"/>
  <c r="P239" i="1"/>
  <c r="R239" i="1"/>
  <c r="T239" i="1"/>
  <c r="V239" i="1"/>
  <c r="X239" i="1"/>
  <c r="Z239" i="1"/>
  <c r="AB239" i="1"/>
  <c r="AD239" i="1"/>
  <c r="AF239" i="1"/>
  <c r="AH239" i="1"/>
  <c r="AJ239" i="1"/>
  <c r="AL239" i="1"/>
  <c r="AN239" i="1"/>
  <c r="AP239" i="1"/>
  <c r="AR239" i="1"/>
  <c r="AT239" i="1"/>
  <c r="AV239" i="1"/>
  <c r="AX239" i="1"/>
  <c r="AZ239" i="1"/>
  <c r="BB239" i="1"/>
  <c r="BD239" i="1"/>
  <c r="BF239" i="1"/>
  <c r="BH239" i="1"/>
  <c r="BJ239" i="1"/>
  <c r="BL239" i="1"/>
  <c r="BN239" i="1"/>
  <c r="BP239" i="1"/>
  <c r="BR239" i="1"/>
  <c r="BT239" i="1"/>
  <c r="BV239" i="1"/>
  <c r="BX239" i="1"/>
  <c r="BZ239" i="1"/>
  <c r="CB239" i="1"/>
  <c r="CD239" i="1"/>
  <c r="C240" i="1"/>
  <c r="F240" i="1"/>
  <c r="J240" i="1"/>
  <c r="N240" i="1"/>
  <c r="R240" i="1"/>
  <c r="V240" i="1"/>
  <c r="Z240" i="1"/>
  <c r="AD240" i="1"/>
  <c r="AH240" i="1"/>
  <c r="AL240" i="1"/>
  <c r="AP240" i="1"/>
  <c r="AT240" i="1"/>
  <c r="AX240" i="1"/>
  <c r="BB240" i="1"/>
  <c r="BF240" i="1"/>
  <c r="BJ240" i="1"/>
  <c r="BN240" i="1"/>
  <c r="BR240" i="1"/>
  <c r="BV240" i="1"/>
  <c r="BZ240" i="1"/>
  <c r="CD240" i="1"/>
  <c r="C241" i="1"/>
  <c r="D241" i="1"/>
  <c r="F241" i="1"/>
  <c r="H241" i="1"/>
  <c r="J241" i="1"/>
  <c r="L241" i="1"/>
  <c r="N241" i="1"/>
  <c r="P241" i="1"/>
  <c r="R241" i="1"/>
  <c r="T241" i="1"/>
  <c r="V241" i="1"/>
  <c r="X241" i="1"/>
  <c r="Z241" i="1"/>
  <c r="AB241" i="1"/>
  <c r="AD241" i="1"/>
  <c r="AF241" i="1"/>
  <c r="AH241" i="1"/>
  <c r="AJ241" i="1"/>
  <c r="AL241" i="1"/>
  <c r="AN241" i="1"/>
  <c r="AP241" i="1"/>
  <c r="AR241" i="1"/>
  <c r="AT241" i="1"/>
  <c r="AV241" i="1"/>
  <c r="AX241" i="1"/>
  <c r="AZ241" i="1"/>
  <c r="BB241" i="1"/>
  <c r="BD241" i="1"/>
  <c r="BF241" i="1"/>
  <c r="BH241" i="1"/>
  <c r="BJ241" i="1"/>
  <c r="BL241" i="1"/>
  <c r="BN241" i="1"/>
  <c r="BP241" i="1"/>
  <c r="BR241" i="1"/>
  <c r="BT241" i="1"/>
  <c r="BV241" i="1"/>
  <c r="BX241" i="1"/>
  <c r="BZ241" i="1"/>
  <c r="CB241" i="1"/>
  <c r="CD241" i="1"/>
  <c r="C242" i="1"/>
  <c r="F242" i="1"/>
  <c r="J242" i="1"/>
  <c r="N242" i="1"/>
  <c r="R242" i="1"/>
  <c r="V242" i="1"/>
  <c r="Z242" i="1"/>
  <c r="AD242" i="1"/>
  <c r="AH242" i="1"/>
  <c r="AL242" i="1"/>
  <c r="AP242" i="1"/>
  <c r="AT242" i="1"/>
  <c r="AX242" i="1"/>
  <c r="BB242" i="1"/>
  <c r="BF242" i="1"/>
  <c r="BJ242" i="1"/>
  <c r="BN242" i="1"/>
  <c r="BR242" i="1"/>
  <c r="BV242" i="1"/>
  <c r="BZ242" i="1"/>
  <c r="CD242" i="1"/>
  <c r="D243" i="1"/>
  <c r="F243" i="1"/>
  <c r="J243" i="1"/>
  <c r="N243" i="1"/>
  <c r="R243" i="1"/>
  <c r="V243" i="1"/>
  <c r="Z243" i="1"/>
  <c r="AD243" i="1"/>
  <c r="AH243" i="1"/>
  <c r="AL243" i="1"/>
  <c r="AP243" i="1"/>
  <c r="AT243" i="1"/>
  <c r="AX243" i="1"/>
  <c r="BB243" i="1"/>
  <c r="BF243" i="1"/>
  <c r="BJ243" i="1"/>
  <c r="BN243" i="1"/>
  <c r="BR243" i="1"/>
  <c r="BV243" i="1"/>
  <c r="BZ243" i="1"/>
  <c r="CD243" i="1"/>
  <c r="C244" i="1"/>
  <c r="F244" i="1"/>
  <c r="J244" i="1"/>
  <c r="N244" i="1"/>
  <c r="R244" i="1"/>
  <c r="V244" i="1"/>
  <c r="Z244" i="1"/>
  <c r="AD244" i="1"/>
  <c r="AH244" i="1"/>
  <c r="AL244" i="1"/>
  <c r="AP244" i="1"/>
  <c r="AT244" i="1"/>
  <c r="AX244" i="1"/>
  <c r="BB244" i="1"/>
  <c r="BF244" i="1"/>
  <c r="BJ244" i="1"/>
  <c r="BN244" i="1"/>
  <c r="BR244" i="1"/>
  <c r="BV244" i="1"/>
  <c r="BZ244" i="1"/>
  <c r="CD244" i="1"/>
  <c r="D245" i="1"/>
  <c r="F245" i="1"/>
  <c r="J245" i="1"/>
  <c r="N245" i="1"/>
  <c r="R245" i="1"/>
  <c r="V245" i="1"/>
  <c r="Z245" i="1"/>
  <c r="AD245" i="1"/>
  <c r="AH245" i="1"/>
  <c r="AL245" i="1"/>
  <c r="AP245" i="1"/>
  <c r="AT245" i="1"/>
  <c r="AX245" i="1"/>
  <c r="BB245" i="1"/>
  <c r="BF245" i="1"/>
  <c r="BJ245" i="1"/>
  <c r="BN245" i="1"/>
  <c r="BR245" i="1"/>
  <c r="BV245" i="1"/>
  <c r="BZ245" i="1"/>
  <c r="CD245" i="1"/>
  <c r="F246" i="1"/>
  <c r="J246" i="1"/>
  <c r="N246" i="1"/>
  <c r="R246" i="1"/>
  <c r="V246" i="1"/>
  <c r="Z246" i="1"/>
  <c r="AB246" i="1"/>
  <c r="AD246" i="1"/>
  <c r="AF246" i="1"/>
  <c r="AH246" i="1"/>
  <c r="AJ246" i="1"/>
  <c r="AL246" i="1"/>
  <c r="AN246" i="1"/>
  <c r="AP246" i="1"/>
  <c r="AR246" i="1"/>
  <c r="AT246" i="1"/>
  <c r="AV246" i="1"/>
  <c r="AX246" i="1"/>
  <c r="AZ246" i="1"/>
  <c r="BB246" i="1"/>
  <c r="BD246" i="1"/>
  <c r="BF246" i="1"/>
  <c r="BH246" i="1"/>
  <c r="BJ246" i="1"/>
  <c r="BL246" i="1"/>
  <c r="BN246" i="1"/>
  <c r="BP246" i="1"/>
  <c r="BR246" i="1"/>
  <c r="BT246" i="1"/>
  <c r="BV246" i="1"/>
  <c r="BX246" i="1"/>
  <c r="BZ246" i="1"/>
  <c r="CB246" i="1"/>
  <c r="CD246" i="1"/>
  <c r="D247" i="1"/>
  <c r="I247" i="1"/>
  <c r="M247" i="1"/>
  <c r="Q247" i="1"/>
  <c r="U247" i="1"/>
  <c r="Y247" i="1"/>
  <c r="AC247" i="1"/>
  <c r="AG247" i="1"/>
  <c r="AK247" i="1"/>
  <c r="AO247" i="1"/>
  <c r="AS247" i="1"/>
  <c r="AW247" i="1"/>
  <c r="BA247" i="1"/>
  <c r="BC247" i="1"/>
  <c r="BE247" i="1"/>
  <c r="BG247" i="1"/>
  <c r="BI247" i="1"/>
  <c r="BK247" i="1"/>
  <c r="BM247" i="1"/>
  <c r="BO247" i="1"/>
  <c r="BQ247" i="1"/>
  <c r="BS247" i="1"/>
  <c r="BU247" i="1"/>
  <c r="BW247" i="1"/>
  <c r="BY247" i="1"/>
  <c r="CA247" i="1"/>
  <c r="CC247" i="1"/>
  <c r="C248" i="1"/>
  <c r="F248" i="1"/>
  <c r="J248" i="1"/>
  <c r="N248" i="1"/>
  <c r="R248" i="1"/>
  <c r="V248" i="1"/>
  <c r="Z248" i="1"/>
  <c r="AD248" i="1"/>
  <c r="AH248" i="1"/>
  <c r="AL248" i="1"/>
  <c r="AP248" i="1"/>
  <c r="AT248" i="1"/>
  <c r="AX248" i="1"/>
  <c r="BB248" i="1"/>
  <c r="BF248" i="1"/>
  <c r="BJ248" i="1"/>
  <c r="BN248" i="1"/>
  <c r="BR248" i="1"/>
  <c r="BV248" i="1"/>
  <c r="BZ248" i="1"/>
  <c r="CD248" i="1"/>
  <c r="C249" i="1"/>
  <c r="D249" i="1"/>
  <c r="F249" i="1"/>
  <c r="H249" i="1"/>
  <c r="J249" i="1"/>
  <c r="L249" i="1"/>
  <c r="N249" i="1"/>
  <c r="P249" i="1"/>
  <c r="R249" i="1"/>
  <c r="T249" i="1"/>
  <c r="V249" i="1"/>
  <c r="W249" i="1"/>
  <c r="X249" i="1"/>
  <c r="Y249" i="1"/>
  <c r="Z249" i="1"/>
  <c r="AA249" i="1"/>
  <c r="AB249" i="1"/>
  <c r="AC249" i="1"/>
  <c r="AD249" i="1"/>
  <c r="AE249" i="1"/>
  <c r="AF249" i="1"/>
  <c r="AG249" i="1"/>
  <c r="AH249" i="1"/>
  <c r="AI249" i="1"/>
  <c r="AJ249" i="1"/>
  <c r="AK249" i="1"/>
  <c r="AL249" i="1"/>
  <c r="AM249" i="1"/>
  <c r="AN249" i="1"/>
  <c r="AO249" i="1"/>
  <c r="AP249" i="1"/>
  <c r="AQ249" i="1"/>
  <c r="AR249" i="1"/>
  <c r="AS249" i="1"/>
  <c r="AT249" i="1"/>
  <c r="AU249" i="1"/>
  <c r="AV249" i="1"/>
  <c r="AW249" i="1"/>
  <c r="AX249" i="1"/>
  <c r="AY249" i="1"/>
  <c r="AZ249" i="1"/>
  <c r="BA249" i="1"/>
  <c r="BB249" i="1"/>
  <c r="BC249" i="1"/>
  <c r="BD249" i="1"/>
  <c r="BE249" i="1"/>
  <c r="BF249" i="1"/>
  <c r="BG249" i="1"/>
  <c r="BH249" i="1"/>
  <c r="BI249" i="1"/>
  <c r="BJ249" i="1"/>
  <c r="BK249" i="1"/>
  <c r="BL249" i="1"/>
  <c r="BM249" i="1"/>
  <c r="BN249" i="1"/>
  <c r="BO249" i="1"/>
  <c r="BP249" i="1"/>
  <c r="BQ249" i="1"/>
  <c r="BR249" i="1"/>
  <c r="BS249" i="1"/>
  <c r="BT249" i="1"/>
  <c r="BU249" i="1"/>
  <c r="BV249" i="1"/>
  <c r="BW249" i="1"/>
  <c r="BX249" i="1"/>
  <c r="BY249" i="1"/>
  <c r="BZ249" i="1"/>
  <c r="CA249" i="1"/>
  <c r="CB249" i="1"/>
  <c r="CC249" i="1"/>
  <c r="CD249" i="1"/>
  <c r="C250" i="1"/>
  <c r="F250" i="1"/>
  <c r="J250" i="1"/>
  <c r="N250" i="1"/>
  <c r="R250" i="1"/>
  <c r="V250" i="1"/>
  <c r="Z250" i="1"/>
  <c r="AD250" i="1"/>
  <c r="AH250" i="1"/>
  <c r="AL250" i="1"/>
  <c r="AP250" i="1"/>
  <c r="AT250" i="1"/>
  <c r="AX250" i="1"/>
  <c r="BB250" i="1"/>
  <c r="BF250" i="1"/>
  <c r="BJ250" i="1"/>
  <c r="BN250" i="1"/>
  <c r="BR250" i="1"/>
  <c r="BV250" i="1"/>
  <c r="BZ250" i="1"/>
  <c r="CD250" i="1"/>
  <c r="C251" i="1"/>
  <c r="D251" i="1"/>
  <c r="F251" i="1"/>
  <c r="H251" i="1"/>
  <c r="J251" i="1"/>
  <c r="L251" i="1"/>
  <c r="N251" i="1"/>
  <c r="P251" i="1"/>
  <c r="R251" i="1"/>
  <c r="T251" i="1"/>
  <c r="U251" i="1"/>
  <c r="V251" i="1"/>
  <c r="W251" i="1"/>
  <c r="X251" i="1"/>
  <c r="Y251" i="1"/>
  <c r="Z251" i="1"/>
  <c r="AA251" i="1"/>
  <c r="AB251" i="1"/>
  <c r="AC251" i="1"/>
  <c r="AD251" i="1"/>
  <c r="AE251" i="1"/>
  <c r="AF251" i="1"/>
  <c r="AG251" i="1"/>
  <c r="AH251" i="1"/>
  <c r="AI251" i="1"/>
  <c r="AJ251" i="1"/>
  <c r="AK251" i="1"/>
  <c r="AL251" i="1"/>
  <c r="AM251" i="1"/>
  <c r="AN251" i="1"/>
  <c r="AO251" i="1"/>
  <c r="AP251" i="1"/>
  <c r="AQ251" i="1"/>
  <c r="AR251" i="1"/>
  <c r="AS251" i="1"/>
  <c r="AT251" i="1"/>
  <c r="AU251" i="1"/>
  <c r="AV251" i="1"/>
  <c r="AW251" i="1"/>
  <c r="AX251" i="1"/>
  <c r="AY251" i="1"/>
  <c r="AZ251" i="1"/>
  <c r="BA251" i="1"/>
  <c r="BB251" i="1"/>
  <c r="BC251" i="1"/>
  <c r="BD251" i="1"/>
  <c r="BE251" i="1"/>
  <c r="BF251" i="1"/>
  <c r="BG251" i="1"/>
  <c r="BH251" i="1"/>
  <c r="BI251" i="1"/>
  <c r="BJ251" i="1"/>
  <c r="BK251" i="1"/>
  <c r="BL251" i="1"/>
  <c r="BM251" i="1"/>
  <c r="BN251" i="1"/>
  <c r="BO251" i="1"/>
  <c r="BP251" i="1"/>
  <c r="BQ251" i="1"/>
  <c r="BR251" i="1"/>
  <c r="BS251" i="1"/>
  <c r="BT251" i="1"/>
  <c r="BU251" i="1"/>
  <c r="BV251" i="1"/>
  <c r="BW251" i="1"/>
  <c r="BX251" i="1"/>
  <c r="BY251" i="1"/>
  <c r="BZ251" i="1"/>
  <c r="CA251" i="1"/>
  <c r="CB251" i="1"/>
  <c r="CC251" i="1"/>
  <c r="CD251" i="1"/>
  <c r="C252" i="1"/>
  <c r="F252" i="1"/>
  <c r="J252" i="1"/>
  <c r="N252" i="1"/>
  <c r="R252" i="1"/>
  <c r="V252" i="1"/>
  <c r="Z252" i="1"/>
  <c r="AD252" i="1"/>
  <c r="AH252" i="1"/>
  <c r="AL252" i="1"/>
  <c r="AP252" i="1"/>
  <c r="AT252" i="1"/>
  <c r="AX252" i="1"/>
  <c r="BB252" i="1"/>
  <c r="BF252" i="1"/>
  <c r="BJ252" i="1"/>
  <c r="BN252" i="1"/>
  <c r="BR252" i="1"/>
  <c r="BV252" i="1"/>
  <c r="BZ252" i="1"/>
  <c r="CD252" i="1"/>
  <c r="C253" i="1"/>
  <c r="D253" i="1"/>
  <c r="F253" i="1"/>
  <c r="H253" i="1"/>
  <c r="J253" i="1"/>
  <c r="L253" i="1"/>
  <c r="N253" i="1"/>
  <c r="P253" i="1"/>
  <c r="R253" i="1"/>
  <c r="S253" i="1"/>
  <c r="T253" i="1"/>
  <c r="U253" i="1"/>
  <c r="V253" i="1"/>
  <c r="W253" i="1"/>
  <c r="X253" i="1"/>
  <c r="Y253" i="1"/>
  <c r="Z253" i="1"/>
  <c r="AA253" i="1"/>
  <c r="AB253" i="1"/>
  <c r="AC253" i="1"/>
  <c r="AD253" i="1"/>
  <c r="AE253" i="1"/>
  <c r="AF253" i="1"/>
  <c r="AG253" i="1"/>
  <c r="AH253" i="1"/>
  <c r="AI253" i="1"/>
  <c r="AJ253" i="1"/>
  <c r="AK253" i="1"/>
  <c r="AL253" i="1"/>
  <c r="AM253" i="1"/>
  <c r="AN253" i="1"/>
  <c r="AO253" i="1"/>
  <c r="AP253" i="1"/>
  <c r="AQ253" i="1"/>
  <c r="AR253" i="1"/>
  <c r="AS253" i="1"/>
  <c r="AT253" i="1"/>
  <c r="AU253" i="1"/>
  <c r="AV253" i="1"/>
  <c r="AW253" i="1"/>
  <c r="AX253" i="1"/>
  <c r="AY253" i="1"/>
  <c r="AZ253" i="1"/>
  <c r="BA253" i="1"/>
  <c r="BB253" i="1"/>
  <c r="BC253" i="1"/>
  <c r="BD253" i="1"/>
  <c r="BE253" i="1"/>
  <c r="BF253" i="1"/>
  <c r="BG253" i="1"/>
  <c r="BH253" i="1"/>
  <c r="BI253" i="1"/>
  <c r="BJ253" i="1"/>
  <c r="BK253" i="1"/>
  <c r="BL253" i="1"/>
  <c r="BM253" i="1"/>
  <c r="BN253" i="1"/>
  <c r="BO253" i="1"/>
  <c r="BP253" i="1"/>
  <c r="BQ253" i="1"/>
  <c r="BR253" i="1"/>
  <c r="BS253" i="1"/>
  <c r="BT253" i="1"/>
  <c r="BU253" i="1"/>
  <c r="BV253" i="1"/>
  <c r="BW253" i="1"/>
  <c r="BX253" i="1"/>
  <c r="BY253" i="1"/>
  <c r="BZ253" i="1"/>
  <c r="CA253" i="1"/>
  <c r="CB253" i="1"/>
  <c r="CC253" i="1"/>
  <c r="CD253" i="1"/>
  <c r="C254" i="1"/>
  <c r="F254" i="1"/>
  <c r="J254" i="1"/>
  <c r="N254" i="1"/>
  <c r="R254" i="1"/>
  <c r="V254" i="1"/>
  <c r="Z254" i="1"/>
  <c r="AD254" i="1"/>
  <c r="AH254" i="1"/>
  <c r="AL254" i="1"/>
  <c r="AP254" i="1"/>
  <c r="AT254" i="1"/>
  <c r="AX254" i="1"/>
  <c r="BB254" i="1"/>
  <c r="BF254" i="1"/>
  <c r="BJ254" i="1"/>
  <c r="BN254" i="1"/>
  <c r="BR254" i="1"/>
  <c r="BV254" i="1"/>
  <c r="BZ254" i="1"/>
  <c r="CD254" i="1"/>
  <c r="C255" i="1"/>
  <c r="D255" i="1"/>
  <c r="F255" i="1"/>
  <c r="H255" i="1"/>
  <c r="J255" i="1"/>
  <c r="L255" i="1"/>
  <c r="N255" i="1"/>
  <c r="P255" i="1"/>
  <c r="Q255" i="1"/>
  <c r="R255" i="1"/>
  <c r="S255" i="1"/>
  <c r="T255" i="1"/>
  <c r="U255" i="1"/>
  <c r="V255" i="1"/>
  <c r="W255" i="1"/>
  <c r="X255" i="1"/>
  <c r="Y255" i="1"/>
  <c r="Z255" i="1"/>
  <c r="AA255" i="1"/>
  <c r="AB255" i="1"/>
  <c r="AC255" i="1"/>
  <c r="AD255" i="1"/>
  <c r="AE255" i="1"/>
  <c r="AF255" i="1"/>
  <c r="AG255" i="1"/>
  <c r="AH255" i="1"/>
  <c r="AI255" i="1"/>
  <c r="AJ255" i="1"/>
  <c r="AK255" i="1"/>
  <c r="AL255" i="1"/>
  <c r="AM255" i="1"/>
  <c r="AN255" i="1"/>
  <c r="AO255" i="1"/>
  <c r="AP255" i="1"/>
  <c r="AQ255" i="1"/>
  <c r="AR255" i="1"/>
  <c r="AS255" i="1"/>
  <c r="AT255" i="1"/>
  <c r="AU255" i="1"/>
  <c r="AV255" i="1"/>
  <c r="AW255" i="1"/>
  <c r="AX255" i="1"/>
  <c r="AY255" i="1"/>
  <c r="AZ255" i="1"/>
  <c r="BA255" i="1"/>
  <c r="BB255" i="1"/>
  <c r="BC255" i="1"/>
  <c r="BD255" i="1"/>
  <c r="BE255" i="1"/>
  <c r="BF255" i="1"/>
  <c r="BG255" i="1"/>
  <c r="BH255" i="1"/>
  <c r="BI255" i="1"/>
  <c r="BJ255" i="1"/>
  <c r="BK255" i="1"/>
  <c r="BL255" i="1"/>
  <c r="BM255" i="1"/>
  <c r="BN255" i="1"/>
  <c r="BO255" i="1"/>
  <c r="BP255" i="1"/>
  <c r="BQ255" i="1"/>
  <c r="BR255" i="1"/>
  <c r="BS255" i="1"/>
  <c r="BT255" i="1"/>
  <c r="BU255" i="1"/>
  <c r="BV255" i="1"/>
  <c r="BW255" i="1"/>
  <c r="BX255" i="1"/>
  <c r="BY255" i="1"/>
  <c r="BZ255" i="1"/>
  <c r="CA255" i="1"/>
  <c r="CB255" i="1"/>
  <c r="CC255" i="1"/>
  <c r="CD255" i="1"/>
  <c r="C256" i="1"/>
  <c r="F256" i="1"/>
  <c r="J256" i="1"/>
  <c r="N256" i="1"/>
  <c r="R256" i="1"/>
  <c r="V256" i="1"/>
  <c r="Z256" i="1"/>
  <c r="AD256" i="1"/>
  <c r="AH256" i="1"/>
  <c r="AL256" i="1"/>
  <c r="AP256" i="1"/>
  <c r="AT256" i="1"/>
  <c r="AX256" i="1"/>
  <c r="BB256" i="1"/>
  <c r="BF256" i="1"/>
  <c r="BJ256" i="1"/>
  <c r="BN256" i="1"/>
  <c r="BR256" i="1"/>
  <c r="BV256" i="1"/>
  <c r="BZ256" i="1"/>
  <c r="CD256" i="1"/>
  <c r="C257" i="1"/>
  <c r="D257" i="1"/>
  <c r="F257" i="1"/>
  <c r="H257" i="1"/>
  <c r="J257" i="1"/>
  <c r="L257" i="1"/>
  <c r="M257" i="1"/>
  <c r="N257" i="1"/>
  <c r="O257" i="1"/>
  <c r="P257" i="1"/>
  <c r="Q257" i="1"/>
  <c r="R257" i="1"/>
  <c r="S257" i="1"/>
  <c r="T257" i="1"/>
  <c r="U257" i="1"/>
  <c r="V257" i="1"/>
  <c r="W257" i="1"/>
  <c r="X257" i="1"/>
  <c r="Y257" i="1"/>
  <c r="Z257" i="1"/>
  <c r="AA257" i="1"/>
  <c r="AB257" i="1"/>
  <c r="AC257" i="1"/>
  <c r="AD257" i="1"/>
  <c r="AE257" i="1"/>
  <c r="AF257" i="1"/>
  <c r="AG257" i="1"/>
  <c r="AH257" i="1"/>
  <c r="AI257" i="1"/>
  <c r="AJ257" i="1"/>
  <c r="AK257" i="1"/>
  <c r="AL257" i="1"/>
  <c r="AM257" i="1"/>
  <c r="AN257" i="1"/>
  <c r="AO257" i="1"/>
  <c r="AP257" i="1"/>
  <c r="AQ257" i="1"/>
  <c r="AR257" i="1"/>
  <c r="AS257" i="1"/>
  <c r="AT257" i="1"/>
  <c r="AU257" i="1"/>
  <c r="AV257" i="1"/>
  <c r="AW257" i="1"/>
  <c r="AX257" i="1"/>
  <c r="AY257" i="1"/>
  <c r="AZ257" i="1"/>
  <c r="BA257" i="1"/>
  <c r="BB257" i="1"/>
  <c r="BC257" i="1"/>
  <c r="BD257" i="1"/>
  <c r="BE257" i="1"/>
  <c r="BF257" i="1"/>
  <c r="BG257" i="1"/>
  <c r="BH257" i="1"/>
  <c r="BI257" i="1"/>
  <c r="BJ257" i="1"/>
  <c r="BK257" i="1"/>
  <c r="BL257" i="1"/>
  <c r="BM257" i="1"/>
  <c r="BN257" i="1"/>
  <c r="BO257" i="1"/>
  <c r="BP257" i="1"/>
  <c r="BQ257" i="1"/>
  <c r="BR257" i="1"/>
  <c r="BS257" i="1"/>
  <c r="BT257" i="1"/>
  <c r="BU257" i="1"/>
  <c r="BV257" i="1"/>
  <c r="BW257" i="1"/>
  <c r="BX257" i="1"/>
  <c r="BY257" i="1"/>
  <c r="BZ257" i="1"/>
  <c r="CA257" i="1"/>
  <c r="CB257" i="1"/>
  <c r="CC257" i="1"/>
  <c r="CD257" i="1"/>
  <c r="C258" i="1"/>
  <c r="J258" i="1"/>
  <c r="N258" i="1"/>
  <c r="R258" i="1"/>
  <c r="V258" i="1"/>
  <c r="Z258" i="1"/>
  <c r="AD258" i="1"/>
  <c r="AH258" i="1"/>
  <c r="AL258" i="1"/>
  <c r="AP258" i="1"/>
  <c r="AT258" i="1"/>
  <c r="AX258" i="1"/>
  <c r="BB258" i="1"/>
  <c r="BF258" i="1"/>
  <c r="BJ258" i="1"/>
  <c r="BN258" i="1"/>
  <c r="BR258" i="1"/>
  <c r="BV258" i="1"/>
  <c r="BZ258" i="1"/>
  <c r="CD258" i="1"/>
  <c r="C259" i="1"/>
  <c r="D259" i="1"/>
  <c r="F259" i="1"/>
  <c r="H259" i="1"/>
  <c r="J259" i="1"/>
  <c r="L259" i="1"/>
  <c r="N259" i="1"/>
  <c r="O259" i="1"/>
  <c r="P259" i="1"/>
  <c r="Q259" i="1"/>
  <c r="R259" i="1"/>
  <c r="S259" i="1"/>
  <c r="T259" i="1"/>
  <c r="U259" i="1"/>
  <c r="V259" i="1"/>
  <c r="W259" i="1"/>
  <c r="X259" i="1"/>
  <c r="Y259" i="1"/>
  <c r="Z259" i="1"/>
  <c r="AA259" i="1"/>
  <c r="AB259" i="1"/>
  <c r="AC259" i="1"/>
  <c r="AD259" i="1"/>
  <c r="AE259" i="1"/>
  <c r="AF259" i="1"/>
  <c r="AG259" i="1"/>
  <c r="AH259" i="1"/>
  <c r="AI259" i="1"/>
  <c r="AJ259" i="1"/>
  <c r="AK259" i="1"/>
  <c r="AL259" i="1"/>
  <c r="AM259" i="1"/>
  <c r="AN259" i="1"/>
  <c r="AO259" i="1"/>
  <c r="AP259" i="1"/>
  <c r="AQ259" i="1"/>
  <c r="AR259" i="1"/>
  <c r="AS259" i="1"/>
  <c r="AT259" i="1"/>
  <c r="AU259" i="1"/>
  <c r="AV259" i="1"/>
  <c r="AW259" i="1"/>
  <c r="AX259" i="1"/>
  <c r="AY259" i="1"/>
  <c r="AZ259" i="1"/>
  <c r="BA259" i="1"/>
  <c r="BB259" i="1"/>
  <c r="BC259" i="1"/>
  <c r="BD259" i="1"/>
  <c r="BE259" i="1"/>
  <c r="BF259" i="1"/>
  <c r="BG259" i="1"/>
  <c r="BH259" i="1"/>
  <c r="BI259" i="1"/>
  <c r="BJ259" i="1"/>
  <c r="BK259" i="1"/>
  <c r="BL259" i="1"/>
  <c r="BM259" i="1"/>
  <c r="BN259" i="1"/>
  <c r="BO259" i="1"/>
  <c r="BP259" i="1"/>
  <c r="BQ259" i="1"/>
  <c r="BR259" i="1"/>
  <c r="BS259" i="1"/>
  <c r="BT259" i="1"/>
  <c r="BU259" i="1"/>
  <c r="BV259" i="1"/>
  <c r="BW259" i="1"/>
  <c r="BX259" i="1"/>
  <c r="BY259" i="1"/>
  <c r="BZ259" i="1"/>
  <c r="CA259" i="1"/>
  <c r="CB259" i="1"/>
  <c r="CC259" i="1"/>
  <c r="CD259" i="1"/>
  <c r="C260" i="1"/>
  <c r="F260" i="1"/>
  <c r="J260" i="1"/>
  <c r="N260" i="1"/>
  <c r="R260" i="1"/>
  <c r="V260" i="1"/>
  <c r="Z260" i="1"/>
  <c r="AD260" i="1"/>
  <c r="AH260" i="1"/>
  <c r="AL260" i="1"/>
  <c r="AP260" i="1"/>
  <c r="AT260" i="1"/>
  <c r="AX260" i="1"/>
  <c r="BB260" i="1"/>
  <c r="BF260" i="1"/>
  <c r="BJ260" i="1"/>
  <c r="BN260" i="1"/>
  <c r="BR260" i="1"/>
  <c r="BV260" i="1"/>
  <c r="BZ260" i="1"/>
  <c r="CD260" i="1"/>
  <c r="C261" i="1"/>
  <c r="D261" i="1"/>
  <c r="F261" i="1"/>
  <c r="H261" i="1"/>
  <c r="J261" i="1"/>
  <c r="L261" i="1"/>
  <c r="N261" i="1"/>
  <c r="O261" i="1"/>
  <c r="P261" i="1"/>
  <c r="Q261" i="1"/>
  <c r="R261" i="1"/>
  <c r="S261" i="1"/>
  <c r="T261" i="1"/>
  <c r="U261" i="1"/>
  <c r="V261" i="1"/>
  <c r="W261" i="1"/>
  <c r="X261" i="1"/>
  <c r="Y261" i="1"/>
  <c r="Z261" i="1"/>
  <c r="AA261" i="1"/>
  <c r="AB261" i="1"/>
  <c r="AC261" i="1"/>
  <c r="AD261" i="1"/>
  <c r="AE261" i="1"/>
  <c r="AF261" i="1"/>
  <c r="AG261" i="1"/>
  <c r="AH261" i="1"/>
  <c r="AI261" i="1"/>
  <c r="AJ261" i="1"/>
  <c r="AK261" i="1"/>
  <c r="AL261" i="1"/>
  <c r="AM261" i="1"/>
  <c r="AN261" i="1"/>
  <c r="AO261" i="1"/>
  <c r="AP261" i="1"/>
  <c r="AQ261" i="1"/>
  <c r="AR261" i="1"/>
  <c r="AS261" i="1"/>
  <c r="AT261" i="1"/>
  <c r="AU261" i="1"/>
  <c r="AV261" i="1"/>
  <c r="AW261" i="1"/>
  <c r="AX261" i="1"/>
  <c r="AY261" i="1"/>
  <c r="AZ261" i="1"/>
  <c r="BA261" i="1"/>
  <c r="BB261" i="1"/>
  <c r="BC261" i="1"/>
  <c r="BD261" i="1"/>
  <c r="BE261" i="1"/>
  <c r="BF261" i="1"/>
  <c r="BG261" i="1"/>
  <c r="BH261" i="1"/>
  <c r="BI261" i="1"/>
  <c r="BJ261" i="1"/>
  <c r="BK261" i="1"/>
  <c r="BL261" i="1"/>
  <c r="BM261" i="1"/>
  <c r="BN261" i="1"/>
  <c r="BO261" i="1"/>
  <c r="BP261" i="1"/>
  <c r="BQ261" i="1"/>
  <c r="BR261" i="1"/>
  <c r="BS261" i="1"/>
  <c r="BT261" i="1"/>
  <c r="BU261" i="1"/>
  <c r="BV261" i="1"/>
  <c r="BW261" i="1"/>
  <c r="BX261" i="1"/>
  <c r="BY261" i="1"/>
  <c r="BZ261" i="1"/>
  <c r="CA261" i="1"/>
  <c r="CB261" i="1"/>
  <c r="CC261" i="1"/>
  <c r="CD261" i="1"/>
  <c r="C262" i="1"/>
  <c r="J262" i="1"/>
  <c r="N262" i="1"/>
  <c r="R262" i="1"/>
  <c r="V262" i="1"/>
  <c r="Z262" i="1"/>
  <c r="AD262" i="1"/>
  <c r="AH262" i="1"/>
  <c r="AL262" i="1"/>
  <c r="AP262" i="1"/>
  <c r="AT262" i="1"/>
  <c r="AX262" i="1"/>
  <c r="BB262" i="1"/>
  <c r="BF262" i="1"/>
  <c r="BJ262" i="1"/>
  <c r="BN262" i="1"/>
  <c r="BR262" i="1"/>
  <c r="BV262" i="1"/>
  <c r="BZ262" i="1"/>
  <c r="CD262" i="1"/>
  <c r="C263" i="1"/>
  <c r="D263" i="1"/>
  <c r="F263" i="1"/>
  <c r="H263" i="1"/>
  <c r="J263" i="1"/>
  <c r="L263" i="1"/>
  <c r="M263" i="1"/>
  <c r="N263" i="1"/>
  <c r="O263" i="1"/>
  <c r="P263" i="1"/>
  <c r="Q263" i="1"/>
  <c r="R263" i="1"/>
  <c r="S263" i="1"/>
  <c r="T263" i="1"/>
  <c r="U263" i="1"/>
  <c r="V263" i="1"/>
  <c r="W263" i="1"/>
  <c r="X263" i="1"/>
  <c r="Y263" i="1"/>
  <c r="Z263" i="1"/>
  <c r="AA263" i="1"/>
  <c r="AB263" i="1"/>
  <c r="AC263" i="1"/>
  <c r="AD263" i="1"/>
  <c r="AE263" i="1"/>
  <c r="AF263" i="1"/>
  <c r="AG263" i="1"/>
  <c r="AH263" i="1"/>
  <c r="AI263" i="1"/>
  <c r="AJ263" i="1"/>
  <c r="AK263" i="1"/>
  <c r="AL263" i="1"/>
  <c r="AM263" i="1"/>
  <c r="AN263" i="1"/>
  <c r="AO263" i="1"/>
  <c r="AP263" i="1"/>
  <c r="AQ263" i="1"/>
  <c r="AR263" i="1"/>
  <c r="AS263" i="1"/>
  <c r="AT263" i="1"/>
  <c r="AU263" i="1"/>
  <c r="AV263" i="1"/>
  <c r="AW263" i="1"/>
  <c r="AX263" i="1"/>
  <c r="AY263" i="1"/>
  <c r="AZ263" i="1"/>
  <c r="BA263" i="1"/>
  <c r="BB263" i="1"/>
  <c r="BC263" i="1"/>
  <c r="BD263" i="1"/>
  <c r="BE263" i="1"/>
  <c r="BF263" i="1"/>
  <c r="BG263" i="1"/>
  <c r="BH263" i="1"/>
  <c r="BI263" i="1"/>
  <c r="BJ263" i="1"/>
  <c r="BK263" i="1"/>
  <c r="BL263" i="1"/>
  <c r="BM263" i="1"/>
  <c r="BN263" i="1"/>
  <c r="BO263" i="1"/>
  <c r="BP263" i="1"/>
  <c r="BQ263" i="1"/>
  <c r="BR263" i="1"/>
  <c r="BS263" i="1"/>
  <c r="BT263" i="1"/>
  <c r="BU263" i="1"/>
  <c r="BV263" i="1"/>
  <c r="BW263" i="1"/>
  <c r="BX263" i="1"/>
  <c r="BY263" i="1"/>
  <c r="BZ263" i="1"/>
  <c r="CA263" i="1"/>
  <c r="CB263" i="1"/>
  <c r="CC263" i="1"/>
  <c r="CD263" i="1"/>
  <c r="C264" i="1"/>
  <c r="J264" i="1"/>
  <c r="R264" i="1"/>
  <c r="V264" i="1"/>
  <c r="Z264" i="1"/>
  <c r="AD264" i="1"/>
  <c r="AH264" i="1"/>
  <c r="AL264" i="1"/>
  <c r="AP264" i="1"/>
  <c r="AT264" i="1"/>
  <c r="AX264" i="1"/>
  <c r="BB264" i="1"/>
  <c r="BF264" i="1"/>
  <c r="BJ264" i="1"/>
  <c r="BN264" i="1"/>
  <c r="BR264" i="1"/>
  <c r="BV264" i="1"/>
  <c r="BZ264" i="1"/>
  <c r="CD264" i="1"/>
  <c r="C265" i="1"/>
  <c r="D265" i="1"/>
  <c r="F265" i="1"/>
  <c r="H265" i="1"/>
  <c r="J265" i="1"/>
  <c r="L265" i="1"/>
  <c r="M265" i="1"/>
  <c r="N265" i="1"/>
  <c r="O265" i="1"/>
  <c r="P265" i="1"/>
  <c r="Q265" i="1"/>
  <c r="R265" i="1"/>
  <c r="S265" i="1"/>
  <c r="T265" i="1"/>
  <c r="U265" i="1"/>
  <c r="V265" i="1"/>
  <c r="W265" i="1"/>
  <c r="X265" i="1"/>
  <c r="Y265" i="1"/>
  <c r="Z265" i="1"/>
  <c r="AA265" i="1"/>
  <c r="AB265" i="1"/>
  <c r="AC265" i="1"/>
  <c r="AD265" i="1"/>
  <c r="AE265" i="1"/>
  <c r="AF265" i="1"/>
  <c r="AG265" i="1"/>
  <c r="AH265" i="1"/>
  <c r="AI265" i="1"/>
  <c r="AJ265" i="1"/>
  <c r="AK265" i="1"/>
  <c r="AL265" i="1"/>
  <c r="AM265" i="1"/>
  <c r="AN265" i="1"/>
  <c r="AO265" i="1"/>
  <c r="AP265" i="1"/>
  <c r="AQ265" i="1"/>
  <c r="AR265" i="1"/>
  <c r="AS265" i="1"/>
  <c r="AT265" i="1"/>
  <c r="AU265" i="1"/>
  <c r="AV265" i="1"/>
  <c r="AW265" i="1"/>
  <c r="AX265" i="1"/>
  <c r="AY265" i="1"/>
  <c r="AZ265" i="1"/>
  <c r="BA265" i="1"/>
  <c r="BB265" i="1"/>
  <c r="BC265" i="1"/>
  <c r="BD265" i="1"/>
  <c r="BE265" i="1"/>
  <c r="BF265" i="1"/>
  <c r="BG265" i="1"/>
  <c r="BH265" i="1"/>
  <c r="BI265" i="1"/>
  <c r="BJ265" i="1"/>
  <c r="BK265" i="1"/>
  <c r="BL265" i="1"/>
  <c r="BM265" i="1"/>
  <c r="BN265" i="1"/>
  <c r="BO265" i="1"/>
  <c r="BP265" i="1"/>
  <c r="BQ265" i="1"/>
  <c r="BR265" i="1"/>
  <c r="BS265" i="1"/>
  <c r="BT265" i="1"/>
  <c r="BU265" i="1"/>
  <c r="BV265" i="1"/>
  <c r="BW265" i="1"/>
  <c r="BX265" i="1"/>
  <c r="BY265" i="1"/>
  <c r="BZ265" i="1"/>
  <c r="CA265" i="1"/>
  <c r="CB265" i="1"/>
  <c r="CC265" i="1"/>
  <c r="CD265" i="1"/>
  <c r="C266" i="1"/>
  <c r="J266" i="1"/>
  <c r="R266" i="1"/>
  <c r="V266" i="1"/>
  <c r="Z266" i="1"/>
  <c r="AD266" i="1"/>
  <c r="AH266" i="1"/>
  <c r="AL266" i="1"/>
  <c r="AP266" i="1"/>
  <c r="AT266" i="1"/>
  <c r="AX266" i="1"/>
  <c r="BB266" i="1"/>
  <c r="BF266" i="1"/>
  <c r="BJ266" i="1"/>
  <c r="BN266" i="1"/>
  <c r="BR266" i="1"/>
  <c r="BV266" i="1"/>
  <c r="BZ266" i="1"/>
  <c r="CD266" i="1"/>
  <c r="C267" i="1"/>
  <c r="D267" i="1"/>
  <c r="F267" i="1"/>
  <c r="H267" i="1"/>
  <c r="J267" i="1"/>
  <c r="L267" i="1"/>
  <c r="M267" i="1"/>
  <c r="N267" i="1"/>
  <c r="O267" i="1"/>
  <c r="P267" i="1"/>
  <c r="Q267" i="1"/>
  <c r="R267" i="1"/>
  <c r="S267" i="1"/>
  <c r="T267" i="1"/>
  <c r="U267" i="1"/>
  <c r="V267" i="1"/>
  <c r="W267" i="1"/>
  <c r="X267" i="1"/>
  <c r="Y267" i="1"/>
  <c r="Z267" i="1"/>
  <c r="AA267" i="1"/>
  <c r="AB267" i="1"/>
  <c r="AC267" i="1"/>
  <c r="AD267" i="1"/>
  <c r="AE267" i="1"/>
  <c r="AF267" i="1"/>
  <c r="AG267" i="1"/>
  <c r="AH267" i="1"/>
  <c r="AI267" i="1"/>
  <c r="AJ267" i="1"/>
  <c r="AK267" i="1"/>
  <c r="AL267" i="1"/>
  <c r="AM267" i="1"/>
  <c r="AN267" i="1"/>
  <c r="AO267" i="1"/>
  <c r="AP267" i="1"/>
  <c r="AQ267" i="1"/>
  <c r="AR267" i="1"/>
  <c r="AS267" i="1"/>
  <c r="AT267" i="1"/>
  <c r="AU267" i="1"/>
  <c r="AV267" i="1"/>
  <c r="AW267" i="1"/>
  <c r="AX267" i="1"/>
  <c r="AY267" i="1"/>
  <c r="AZ267" i="1"/>
  <c r="BA267" i="1"/>
  <c r="BB267" i="1"/>
  <c r="BC267" i="1"/>
  <c r="BD267" i="1"/>
  <c r="BE267" i="1"/>
  <c r="BF267" i="1"/>
  <c r="BG267" i="1"/>
  <c r="BH267" i="1"/>
  <c r="BI267" i="1"/>
  <c r="BJ267" i="1"/>
  <c r="BK267" i="1"/>
  <c r="BL267" i="1"/>
  <c r="BM267" i="1"/>
  <c r="BN267" i="1"/>
  <c r="BO267" i="1"/>
  <c r="BP267" i="1"/>
  <c r="BQ267" i="1"/>
  <c r="BR267" i="1"/>
  <c r="BS267" i="1"/>
  <c r="BT267" i="1"/>
  <c r="BU267" i="1"/>
  <c r="BV267" i="1"/>
  <c r="BW267" i="1"/>
  <c r="BX267" i="1"/>
  <c r="BY267" i="1"/>
  <c r="BZ267" i="1"/>
  <c r="CA267" i="1"/>
  <c r="CB267" i="1"/>
  <c r="CC267" i="1"/>
  <c r="CD267" i="1"/>
  <c r="C268" i="1"/>
  <c r="J268" i="1"/>
  <c r="N268" i="1"/>
  <c r="R268" i="1"/>
  <c r="V268" i="1"/>
  <c r="Z268" i="1"/>
  <c r="AD268" i="1"/>
  <c r="AH268" i="1"/>
  <c r="AL268" i="1"/>
  <c r="AP268" i="1"/>
  <c r="AT268" i="1"/>
  <c r="AX268" i="1"/>
  <c r="BB268" i="1"/>
  <c r="BF268" i="1"/>
  <c r="BJ268" i="1"/>
  <c r="BN268" i="1"/>
  <c r="BR268" i="1"/>
  <c r="BV268" i="1"/>
  <c r="BZ268" i="1"/>
  <c r="CD268" i="1"/>
  <c r="C269" i="1"/>
  <c r="D269" i="1"/>
  <c r="F269" i="1"/>
  <c r="H269" i="1"/>
  <c r="J269" i="1"/>
  <c r="K269" i="1"/>
  <c r="L269" i="1"/>
  <c r="M269" i="1"/>
  <c r="N269" i="1"/>
  <c r="O269" i="1"/>
  <c r="P269" i="1"/>
  <c r="Q269" i="1"/>
  <c r="R269" i="1"/>
  <c r="S269" i="1"/>
  <c r="T269" i="1"/>
  <c r="U269" i="1"/>
  <c r="V269" i="1"/>
  <c r="W269" i="1"/>
  <c r="X269" i="1"/>
  <c r="Y269" i="1"/>
  <c r="Z269" i="1"/>
  <c r="AA269" i="1"/>
  <c r="AB269" i="1"/>
  <c r="AC269" i="1"/>
  <c r="AD269" i="1"/>
  <c r="AE269" i="1"/>
  <c r="AF269" i="1"/>
  <c r="AG269" i="1"/>
  <c r="AH269" i="1"/>
  <c r="AI269" i="1"/>
  <c r="AJ269" i="1"/>
  <c r="AK269" i="1"/>
  <c r="AL269" i="1"/>
  <c r="AM269" i="1"/>
  <c r="AN269" i="1"/>
  <c r="AO269" i="1"/>
  <c r="AP269" i="1"/>
  <c r="AQ269" i="1"/>
  <c r="AR269" i="1"/>
  <c r="AS269" i="1"/>
  <c r="AT269" i="1"/>
  <c r="AU269" i="1"/>
  <c r="AV269" i="1"/>
  <c r="AW269" i="1"/>
  <c r="AX269" i="1"/>
  <c r="AY269" i="1"/>
  <c r="AZ269" i="1"/>
  <c r="BA269" i="1"/>
  <c r="BB269" i="1"/>
  <c r="BC269" i="1"/>
  <c r="BD269" i="1"/>
  <c r="BE269" i="1"/>
  <c r="BF269" i="1"/>
  <c r="BG269" i="1"/>
  <c r="BH269" i="1"/>
  <c r="BI269" i="1"/>
  <c r="BJ269" i="1"/>
  <c r="BK269" i="1"/>
  <c r="BL269" i="1"/>
  <c r="BM269" i="1"/>
  <c r="BN269" i="1"/>
  <c r="BO269" i="1"/>
  <c r="BP269" i="1"/>
  <c r="BQ269" i="1"/>
  <c r="BR269" i="1"/>
  <c r="BS269" i="1"/>
  <c r="BT269" i="1"/>
  <c r="BU269" i="1"/>
  <c r="BV269" i="1"/>
  <c r="BW269" i="1"/>
  <c r="BX269" i="1"/>
  <c r="BY269" i="1"/>
  <c r="BZ269" i="1"/>
  <c r="CA269" i="1"/>
  <c r="CB269" i="1"/>
  <c r="CC269" i="1"/>
  <c r="CD269" i="1"/>
  <c r="C270" i="1"/>
  <c r="J270" i="1"/>
  <c r="R270" i="1"/>
  <c r="Z270" i="1"/>
  <c r="AD270" i="1"/>
  <c r="AH270" i="1"/>
  <c r="AL270" i="1"/>
  <c r="AP270" i="1"/>
  <c r="AT270" i="1"/>
  <c r="AX270" i="1"/>
  <c r="BB270" i="1"/>
  <c r="BF270" i="1"/>
  <c r="BJ270" i="1"/>
  <c r="BN270" i="1"/>
  <c r="BR270" i="1"/>
  <c r="BV270" i="1"/>
  <c r="BZ270" i="1"/>
  <c r="CD270" i="1"/>
  <c r="C271" i="1"/>
  <c r="D271" i="1"/>
  <c r="F271" i="1"/>
  <c r="H271" i="1"/>
  <c r="J271" i="1"/>
  <c r="K271" i="1"/>
  <c r="L271" i="1"/>
  <c r="M271" i="1"/>
  <c r="N271" i="1"/>
  <c r="O271" i="1"/>
  <c r="P271" i="1"/>
  <c r="Q271" i="1"/>
  <c r="R271" i="1"/>
  <c r="S271" i="1"/>
  <c r="T271" i="1"/>
  <c r="U271" i="1"/>
  <c r="V271" i="1"/>
  <c r="W271" i="1"/>
  <c r="X271" i="1"/>
  <c r="Y271" i="1"/>
  <c r="Z271" i="1"/>
  <c r="AA271" i="1"/>
  <c r="AB271" i="1"/>
  <c r="AC271" i="1"/>
  <c r="AD271" i="1"/>
  <c r="AE271" i="1"/>
  <c r="AF271" i="1"/>
  <c r="AG271" i="1"/>
  <c r="AH271" i="1"/>
  <c r="AI271" i="1"/>
  <c r="AJ271" i="1"/>
  <c r="AK271" i="1"/>
  <c r="AL271" i="1"/>
  <c r="AM271" i="1"/>
  <c r="AN271" i="1"/>
  <c r="AO271" i="1"/>
  <c r="AP271" i="1"/>
  <c r="AQ271" i="1"/>
  <c r="AR271" i="1"/>
  <c r="AS271" i="1"/>
  <c r="AT271" i="1"/>
  <c r="AU271" i="1"/>
  <c r="AV271" i="1"/>
  <c r="AW271" i="1"/>
  <c r="AX271" i="1"/>
  <c r="AY271" i="1"/>
  <c r="AZ271" i="1"/>
  <c r="BA271" i="1"/>
  <c r="BB271" i="1"/>
  <c r="BC271" i="1"/>
  <c r="BD271" i="1"/>
  <c r="BE271" i="1"/>
  <c r="BF271" i="1"/>
  <c r="BG271" i="1"/>
  <c r="BH271" i="1"/>
  <c r="BI271" i="1"/>
  <c r="BJ271" i="1"/>
  <c r="BK271" i="1"/>
  <c r="BL271" i="1"/>
  <c r="BM271" i="1"/>
  <c r="BN271" i="1"/>
  <c r="BO271" i="1"/>
  <c r="BP271" i="1"/>
  <c r="BQ271" i="1"/>
  <c r="BR271" i="1"/>
  <c r="BS271" i="1"/>
  <c r="BT271" i="1"/>
  <c r="BU271" i="1"/>
  <c r="BV271" i="1"/>
  <c r="BW271" i="1"/>
  <c r="BX271" i="1"/>
  <c r="BY271" i="1"/>
  <c r="BZ271" i="1"/>
  <c r="CA271" i="1"/>
  <c r="CB271" i="1"/>
  <c r="CC271" i="1"/>
  <c r="CD271" i="1"/>
  <c r="C272" i="1"/>
  <c r="J272" i="1"/>
  <c r="N272" i="1"/>
  <c r="R272" i="1"/>
  <c r="V272" i="1"/>
  <c r="Z272" i="1"/>
  <c r="AD272" i="1"/>
  <c r="AH272" i="1"/>
  <c r="AL272" i="1"/>
  <c r="AP272" i="1"/>
  <c r="AT272" i="1"/>
  <c r="AX272" i="1"/>
  <c r="BB272" i="1"/>
  <c r="BF272" i="1"/>
  <c r="BJ272" i="1"/>
  <c r="BN272" i="1"/>
  <c r="BR272" i="1"/>
  <c r="BV272" i="1"/>
  <c r="BZ272" i="1"/>
  <c r="CD272" i="1"/>
  <c r="C273" i="1"/>
  <c r="D273" i="1"/>
  <c r="F273" i="1"/>
  <c r="H273" i="1"/>
  <c r="J273" i="1"/>
  <c r="K273" i="1"/>
  <c r="L273" i="1"/>
  <c r="M273" i="1"/>
  <c r="N273" i="1"/>
  <c r="O273" i="1"/>
  <c r="P273" i="1"/>
  <c r="Q273" i="1"/>
  <c r="R273" i="1"/>
  <c r="S273" i="1"/>
  <c r="T273" i="1"/>
  <c r="U273" i="1"/>
  <c r="V273" i="1"/>
  <c r="W273" i="1"/>
  <c r="X273" i="1"/>
  <c r="Y273" i="1"/>
  <c r="Z273" i="1"/>
  <c r="AA273" i="1"/>
  <c r="AB273" i="1"/>
  <c r="AC273" i="1"/>
  <c r="AD273" i="1"/>
  <c r="AE273" i="1"/>
  <c r="AF273" i="1"/>
  <c r="AG273" i="1"/>
  <c r="AH273" i="1"/>
  <c r="AI273" i="1"/>
  <c r="AJ273" i="1"/>
  <c r="AK273" i="1"/>
  <c r="AL273" i="1"/>
  <c r="AM273" i="1"/>
  <c r="AN273" i="1"/>
  <c r="AO273" i="1"/>
  <c r="AP273" i="1"/>
  <c r="AQ273" i="1"/>
  <c r="AR273" i="1"/>
  <c r="AS273" i="1"/>
  <c r="AT273" i="1"/>
  <c r="AU273" i="1"/>
  <c r="AV273" i="1"/>
  <c r="AW273" i="1"/>
  <c r="AX273" i="1"/>
  <c r="AY273" i="1"/>
  <c r="AZ273" i="1"/>
  <c r="BA273" i="1"/>
  <c r="BB273" i="1"/>
  <c r="BC273" i="1"/>
  <c r="BD273" i="1"/>
  <c r="BE273" i="1"/>
  <c r="BF273" i="1"/>
  <c r="BG273" i="1"/>
  <c r="BH273" i="1"/>
  <c r="BI273" i="1"/>
  <c r="BJ273" i="1"/>
  <c r="BK273" i="1"/>
  <c r="BL273" i="1"/>
  <c r="BM273" i="1"/>
  <c r="BN273" i="1"/>
  <c r="BO273" i="1"/>
  <c r="BP273" i="1"/>
  <c r="BQ273" i="1"/>
  <c r="BR273" i="1"/>
  <c r="BS273" i="1"/>
  <c r="BT273" i="1"/>
  <c r="BU273" i="1"/>
  <c r="BV273" i="1"/>
  <c r="BW273" i="1"/>
  <c r="BX273" i="1"/>
  <c r="BY273" i="1"/>
  <c r="BZ273" i="1"/>
  <c r="CA273" i="1"/>
  <c r="CB273" i="1"/>
  <c r="CC273" i="1"/>
  <c r="CD273" i="1"/>
  <c r="D274" i="1"/>
  <c r="R274" i="1"/>
  <c r="AH274" i="1"/>
  <c r="AP274" i="1"/>
  <c r="AX274" i="1"/>
  <c r="BF274" i="1"/>
  <c r="BN274" i="1"/>
  <c r="BV274" i="1"/>
  <c r="CD274" i="1"/>
  <c r="C275" i="1"/>
  <c r="D275" i="1"/>
  <c r="F275" i="1"/>
  <c r="H275" i="1"/>
  <c r="J275" i="1"/>
  <c r="K275" i="1"/>
  <c r="L275" i="1"/>
  <c r="M275" i="1"/>
  <c r="N275" i="1"/>
  <c r="O275" i="1"/>
  <c r="P275" i="1"/>
  <c r="Q275" i="1"/>
  <c r="R275" i="1"/>
  <c r="S275" i="1"/>
  <c r="T275" i="1"/>
  <c r="U275" i="1"/>
  <c r="V275" i="1"/>
  <c r="W275" i="1"/>
  <c r="X275" i="1"/>
  <c r="Y275" i="1"/>
  <c r="Z275" i="1"/>
  <c r="AA275" i="1"/>
  <c r="AB275" i="1"/>
  <c r="AC275" i="1"/>
  <c r="AD275" i="1"/>
  <c r="AE275" i="1"/>
  <c r="AF275" i="1"/>
  <c r="AG275" i="1"/>
  <c r="AH275" i="1"/>
  <c r="AI275" i="1"/>
  <c r="AJ275" i="1"/>
  <c r="AK275" i="1"/>
  <c r="AL275" i="1"/>
  <c r="AM275" i="1"/>
  <c r="AN275" i="1"/>
  <c r="AO275" i="1"/>
  <c r="AP275" i="1"/>
  <c r="AQ275" i="1"/>
  <c r="AR275" i="1"/>
  <c r="AS275" i="1"/>
  <c r="AT275" i="1"/>
  <c r="AU275" i="1"/>
  <c r="AV275" i="1"/>
  <c r="AW275" i="1"/>
  <c r="AX275" i="1"/>
  <c r="AY275" i="1"/>
  <c r="AZ275" i="1"/>
  <c r="BA275" i="1"/>
  <c r="BB275" i="1"/>
  <c r="BC275" i="1"/>
  <c r="BD275" i="1"/>
  <c r="BE275" i="1"/>
  <c r="BF275" i="1"/>
  <c r="BG275" i="1"/>
  <c r="BH275" i="1"/>
  <c r="BI275" i="1"/>
  <c r="BJ275" i="1"/>
  <c r="BK275" i="1"/>
  <c r="BL275" i="1"/>
  <c r="BM275" i="1"/>
  <c r="BN275" i="1"/>
  <c r="BO275" i="1"/>
  <c r="BP275" i="1"/>
  <c r="BQ275" i="1"/>
  <c r="BR275" i="1"/>
  <c r="BS275" i="1"/>
  <c r="BT275" i="1"/>
  <c r="BU275" i="1"/>
  <c r="BV275" i="1"/>
  <c r="BW275" i="1"/>
  <c r="BX275" i="1"/>
  <c r="BY275" i="1"/>
  <c r="BZ275" i="1"/>
  <c r="CA275" i="1"/>
  <c r="CB275" i="1"/>
  <c r="CC275" i="1"/>
  <c r="CD275" i="1"/>
  <c r="D276" i="1"/>
  <c r="R276" i="1"/>
  <c r="AH276" i="1"/>
  <c r="AP276" i="1"/>
  <c r="AX276" i="1"/>
  <c r="BF276" i="1"/>
  <c r="BN276" i="1"/>
  <c r="BV276" i="1"/>
  <c r="CD276" i="1"/>
  <c r="C277" i="1"/>
  <c r="D277" i="1"/>
  <c r="F277" i="1"/>
  <c r="H277" i="1"/>
  <c r="J277" i="1"/>
  <c r="K277" i="1"/>
  <c r="L277" i="1"/>
  <c r="M277" i="1"/>
  <c r="N277" i="1"/>
  <c r="O277" i="1"/>
  <c r="P277" i="1"/>
  <c r="Q277" i="1"/>
  <c r="R277" i="1"/>
  <c r="S277" i="1"/>
  <c r="T277" i="1"/>
  <c r="U277" i="1"/>
  <c r="V277" i="1"/>
  <c r="W277" i="1"/>
  <c r="X277" i="1"/>
  <c r="Y277" i="1"/>
  <c r="Z277" i="1"/>
  <c r="AA277" i="1"/>
  <c r="AB277" i="1"/>
  <c r="AC277" i="1"/>
  <c r="AD277" i="1"/>
  <c r="AE277" i="1"/>
  <c r="AF277" i="1"/>
  <c r="AG277" i="1"/>
  <c r="AH277" i="1"/>
  <c r="AI277" i="1"/>
  <c r="AJ277" i="1"/>
  <c r="AK277" i="1"/>
  <c r="AL277" i="1"/>
  <c r="AM277" i="1"/>
  <c r="AN277" i="1"/>
  <c r="AO277" i="1"/>
  <c r="AP277" i="1"/>
  <c r="AQ277" i="1"/>
  <c r="AR277" i="1"/>
  <c r="AS277" i="1"/>
  <c r="AT277" i="1"/>
  <c r="AU277" i="1"/>
  <c r="AV277" i="1"/>
  <c r="AW277" i="1"/>
  <c r="AX277" i="1"/>
  <c r="AY277" i="1"/>
  <c r="AZ277" i="1"/>
  <c r="BA277" i="1"/>
  <c r="BB277" i="1"/>
  <c r="BC277" i="1"/>
  <c r="BD277" i="1"/>
  <c r="BE277" i="1"/>
  <c r="BF277" i="1"/>
  <c r="BG277" i="1"/>
  <c r="BH277" i="1"/>
  <c r="BI277" i="1"/>
  <c r="BJ277" i="1"/>
  <c r="BK277" i="1"/>
  <c r="BL277" i="1"/>
  <c r="BM277" i="1"/>
  <c r="BN277" i="1"/>
  <c r="BO277" i="1"/>
  <c r="BP277" i="1"/>
  <c r="BQ277" i="1"/>
  <c r="BR277" i="1"/>
  <c r="BS277" i="1"/>
  <c r="BT277" i="1"/>
  <c r="BU277" i="1"/>
  <c r="BV277" i="1"/>
  <c r="BW277" i="1"/>
  <c r="BX277" i="1"/>
  <c r="BY277" i="1"/>
  <c r="BZ277" i="1"/>
  <c r="CA277" i="1"/>
  <c r="CB277" i="1"/>
  <c r="CC277" i="1"/>
  <c r="CD277" i="1"/>
  <c r="R278" i="1"/>
  <c r="AH278" i="1"/>
  <c r="BN278" i="1"/>
  <c r="CD278" i="1"/>
  <c r="C279" i="1"/>
  <c r="D279" i="1"/>
  <c r="F279" i="1"/>
  <c r="H279" i="1"/>
  <c r="J279" i="1"/>
  <c r="L279" i="1"/>
  <c r="N279" i="1"/>
  <c r="P279" i="1"/>
  <c r="R279" i="1"/>
  <c r="S279" i="1"/>
  <c r="T279" i="1"/>
  <c r="U279" i="1"/>
  <c r="V279" i="1"/>
  <c r="W279" i="1"/>
  <c r="X279" i="1"/>
  <c r="Y279" i="1"/>
  <c r="Z279" i="1"/>
  <c r="AA279" i="1"/>
  <c r="AB279" i="1"/>
  <c r="AC279" i="1"/>
  <c r="AD279" i="1"/>
  <c r="AE279" i="1"/>
  <c r="AF279" i="1"/>
  <c r="AG279" i="1"/>
  <c r="AH279" i="1"/>
  <c r="AI279" i="1"/>
  <c r="AJ279" i="1"/>
  <c r="AK279" i="1"/>
  <c r="AL279" i="1"/>
  <c r="AM279" i="1"/>
  <c r="AN279" i="1"/>
  <c r="AO279" i="1"/>
  <c r="AP279" i="1"/>
  <c r="AQ279" i="1"/>
  <c r="AR279" i="1"/>
  <c r="AS279" i="1"/>
  <c r="AT279" i="1"/>
  <c r="AU279" i="1"/>
  <c r="AV279" i="1"/>
  <c r="AW279" i="1"/>
  <c r="AX279" i="1"/>
  <c r="AY279" i="1"/>
  <c r="AZ279" i="1"/>
  <c r="BA279" i="1"/>
  <c r="BB279" i="1"/>
  <c r="BC279" i="1"/>
  <c r="BD279" i="1"/>
  <c r="BE279" i="1"/>
  <c r="BF279" i="1"/>
  <c r="BG279" i="1"/>
  <c r="BH279" i="1"/>
  <c r="BI279" i="1"/>
  <c r="BJ279" i="1"/>
  <c r="BK279" i="1"/>
  <c r="BL279" i="1"/>
  <c r="BM279" i="1"/>
  <c r="BN279" i="1"/>
  <c r="BO279" i="1"/>
  <c r="BP279" i="1"/>
  <c r="BQ279" i="1"/>
  <c r="BR279" i="1"/>
  <c r="BS279" i="1"/>
  <c r="BT279" i="1"/>
  <c r="BU279" i="1"/>
  <c r="BV279" i="1"/>
  <c r="BW279" i="1"/>
  <c r="BX279" i="1"/>
  <c r="BY279" i="1"/>
  <c r="BZ279" i="1"/>
  <c r="CA279" i="1"/>
  <c r="CB279" i="1"/>
  <c r="CC279" i="1"/>
  <c r="CD279" i="1"/>
  <c r="R280" i="1"/>
  <c r="AH280" i="1"/>
  <c r="AX280" i="1"/>
  <c r="BN280" i="1"/>
  <c r="CD280" i="1"/>
  <c r="C281" i="1"/>
  <c r="D281" i="1"/>
  <c r="F281" i="1"/>
  <c r="H281" i="1"/>
  <c r="J281" i="1"/>
  <c r="L281" i="1"/>
  <c r="N281" i="1"/>
  <c r="O281" i="1"/>
  <c r="P281" i="1"/>
  <c r="Q281" i="1"/>
  <c r="R281" i="1"/>
  <c r="S281" i="1"/>
  <c r="T281" i="1"/>
  <c r="U281" i="1"/>
  <c r="V281" i="1"/>
  <c r="W281" i="1"/>
  <c r="X281" i="1"/>
  <c r="Y281" i="1"/>
  <c r="Z281" i="1"/>
  <c r="AA281" i="1"/>
  <c r="AB281" i="1"/>
  <c r="AC281" i="1"/>
  <c r="AD281" i="1"/>
  <c r="AE281" i="1"/>
  <c r="AF281" i="1"/>
  <c r="AG281" i="1"/>
  <c r="AH281" i="1"/>
  <c r="AI281" i="1"/>
  <c r="AJ281" i="1"/>
  <c r="AK281" i="1"/>
  <c r="AL281" i="1"/>
  <c r="AM281" i="1"/>
  <c r="AN281" i="1"/>
  <c r="AO281" i="1"/>
  <c r="AP281" i="1"/>
  <c r="AQ281" i="1"/>
  <c r="AR281" i="1"/>
  <c r="AS281" i="1"/>
  <c r="AT281" i="1"/>
  <c r="AU281" i="1"/>
  <c r="AV281" i="1"/>
  <c r="AW281" i="1"/>
  <c r="AX281" i="1"/>
  <c r="AY281" i="1"/>
  <c r="AZ281" i="1"/>
  <c r="BA281" i="1"/>
  <c r="BB281" i="1"/>
  <c r="BC281" i="1"/>
  <c r="BD281" i="1"/>
  <c r="BE281" i="1"/>
  <c r="BF281" i="1"/>
  <c r="BG281" i="1"/>
  <c r="BH281" i="1"/>
  <c r="BI281" i="1"/>
  <c r="BJ281" i="1"/>
  <c r="BK281" i="1"/>
  <c r="BL281" i="1"/>
  <c r="BM281" i="1"/>
  <c r="BN281" i="1"/>
  <c r="BO281" i="1"/>
  <c r="BP281" i="1"/>
  <c r="BQ281" i="1"/>
  <c r="BR281" i="1"/>
  <c r="BS281" i="1"/>
  <c r="BT281" i="1"/>
  <c r="BU281" i="1"/>
  <c r="BV281" i="1"/>
  <c r="BW281" i="1"/>
  <c r="BX281" i="1"/>
  <c r="BY281" i="1"/>
  <c r="BZ281" i="1"/>
  <c r="CA281" i="1"/>
  <c r="CB281" i="1"/>
  <c r="CC281" i="1"/>
  <c r="CD281" i="1"/>
  <c r="R282" i="1"/>
  <c r="AH282" i="1"/>
  <c r="AX282" i="1"/>
  <c r="BM282" i="1"/>
  <c r="BU282" i="1"/>
  <c r="CC282" i="1"/>
  <c r="C283" i="1"/>
  <c r="F283" i="1"/>
  <c r="J283" i="1"/>
  <c r="N283" i="1"/>
  <c r="R283" i="1"/>
  <c r="V283" i="1"/>
  <c r="Z283" i="1"/>
  <c r="AB283" i="1"/>
  <c r="AD283" i="1"/>
  <c r="AF283" i="1"/>
  <c r="AH283" i="1"/>
  <c r="AJ283" i="1"/>
  <c r="AL283" i="1"/>
  <c r="AN283" i="1"/>
  <c r="AP283" i="1"/>
  <c r="AR283" i="1"/>
  <c r="AT283" i="1"/>
  <c r="AV283" i="1"/>
  <c r="AX283" i="1"/>
  <c r="AZ283" i="1"/>
  <c r="BB283" i="1"/>
  <c r="BD283" i="1"/>
  <c r="BF283" i="1"/>
  <c r="BH283" i="1"/>
  <c r="BJ283" i="1"/>
  <c r="BL283" i="1"/>
  <c r="BN283" i="1"/>
  <c r="BP283" i="1"/>
  <c r="BR283" i="1"/>
  <c r="BT283" i="1"/>
  <c r="BV283" i="1"/>
  <c r="BX283" i="1"/>
  <c r="BZ283" i="1"/>
  <c r="CB283" i="1"/>
  <c r="CD283" i="1"/>
  <c r="F284" i="1"/>
  <c r="J284" i="1"/>
  <c r="N284" i="1"/>
  <c r="R284" i="1"/>
  <c r="V284" i="1"/>
  <c r="Z284" i="1"/>
  <c r="AD284" i="1"/>
  <c r="AH284" i="1"/>
  <c r="AL284" i="1"/>
  <c r="AP284" i="1"/>
  <c r="AT284" i="1"/>
  <c r="AX284" i="1"/>
  <c r="BB284" i="1"/>
  <c r="BF284" i="1"/>
  <c r="BJ284" i="1"/>
  <c r="BN284" i="1"/>
  <c r="BR284" i="1"/>
  <c r="BV284" i="1"/>
  <c r="BZ284" i="1"/>
  <c r="CD284" i="1"/>
  <c r="F285" i="1"/>
  <c r="J285" i="1"/>
  <c r="R285" i="1"/>
  <c r="Z285" i="1"/>
  <c r="AH285" i="1"/>
  <c r="AP285" i="1"/>
  <c r="AX285" i="1"/>
  <c r="BF285" i="1"/>
  <c r="BJ285" i="1"/>
  <c r="BN285" i="1"/>
  <c r="BR285" i="1"/>
  <c r="BV285" i="1"/>
  <c r="BZ285" i="1"/>
  <c r="CD285" i="1"/>
  <c r="F286" i="1"/>
  <c r="J286" i="1"/>
  <c r="N286" i="1"/>
  <c r="R286" i="1"/>
  <c r="V286" i="1"/>
  <c r="Z286" i="1"/>
  <c r="AD286" i="1"/>
  <c r="AH286" i="1"/>
  <c r="AL286" i="1"/>
  <c r="AP286" i="1"/>
  <c r="AT286" i="1"/>
  <c r="AX286" i="1"/>
  <c r="BB286" i="1"/>
  <c r="BF286" i="1"/>
  <c r="BJ286" i="1"/>
  <c r="BN286" i="1"/>
  <c r="BR286" i="1"/>
  <c r="BV286" i="1"/>
  <c r="BZ286" i="1"/>
  <c r="CD286" i="1"/>
  <c r="F287" i="1"/>
  <c r="J287" i="1"/>
  <c r="R287" i="1"/>
  <c r="Z287" i="1"/>
  <c r="AH287" i="1"/>
  <c r="AL287" i="1"/>
  <c r="AP287" i="1"/>
  <c r="AT287" i="1"/>
  <c r="AX287" i="1"/>
  <c r="BB287" i="1"/>
  <c r="BF287" i="1"/>
  <c r="BJ287" i="1"/>
  <c r="BN287" i="1"/>
  <c r="BR287" i="1"/>
  <c r="BV287" i="1"/>
  <c r="BZ287" i="1"/>
  <c r="CD287" i="1"/>
  <c r="F288" i="1"/>
  <c r="J288" i="1"/>
  <c r="R288" i="1"/>
  <c r="V288" i="1"/>
  <c r="Z288" i="1"/>
  <c r="AD288" i="1"/>
  <c r="AH288" i="1"/>
  <c r="AL288" i="1"/>
  <c r="AP288" i="1"/>
  <c r="AT288" i="1"/>
  <c r="AX288" i="1"/>
  <c r="BB288" i="1"/>
  <c r="BF288" i="1"/>
  <c r="BJ288" i="1"/>
  <c r="BN288" i="1"/>
  <c r="BR288" i="1"/>
  <c r="BV288" i="1"/>
  <c r="BZ288" i="1"/>
  <c r="CD288" i="1"/>
  <c r="F289" i="1"/>
  <c r="J289" i="1"/>
  <c r="R289" i="1"/>
  <c r="Z289" i="1"/>
  <c r="AH289" i="1"/>
  <c r="AL289" i="1"/>
  <c r="AP289" i="1"/>
  <c r="AT289" i="1"/>
  <c r="AX289" i="1"/>
  <c r="BB289" i="1"/>
  <c r="BF289" i="1"/>
  <c r="BJ289" i="1"/>
  <c r="BM289" i="1"/>
  <c r="BO289" i="1"/>
  <c r="BQ289" i="1"/>
  <c r="BS289" i="1"/>
  <c r="BU289" i="1"/>
  <c r="BW289" i="1"/>
  <c r="BY289" i="1"/>
  <c r="CA289" i="1"/>
  <c r="CC289" i="1"/>
  <c r="I207" i="1"/>
  <c r="M207" i="1"/>
  <c r="U207" i="1"/>
  <c r="AC207" i="1"/>
  <c r="AG207" i="1"/>
  <c r="AK207" i="1"/>
  <c r="AO207" i="1"/>
  <c r="AS207" i="1"/>
  <c r="AW207" i="1"/>
  <c r="BA207" i="1"/>
  <c r="BE207" i="1"/>
  <c r="BI207" i="1"/>
  <c r="BM207" i="1"/>
  <c r="BQ207" i="1"/>
  <c r="BU207" i="1"/>
  <c r="BY207" i="1"/>
  <c r="CC207" i="1"/>
  <c r="D107" i="1"/>
  <c r="E107" i="1"/>
  <c r="F107" i="1"/>
  <c r="G107" i="1"/>
  <c r="H107" i="1"/>
  <c r="I107" i="1"/>
  <c r="J107" i="1"/>
  <c r="K107" i="1"/>
  <c r="L107" i="1"/>
  <c r="M107" i="1"/>
  <c r="N107" i="1"/>
  <c r="O107" i="1"/>
  <c r="P107" i="1"/>
  <c r="Q107" i="1"/>
  <c r="R107" i="1"/>
  <c r="S107" i="1"/>
  <c r="T107" i="1"/>
  <c r="U107" i="1"/>
  <c r="V107" i="1"/>
  <c r="W107" i="1"/>
  <c r="X107" i="1"/>
  <c r="Y107" i="1"/>
  <c r="Z107" i="1"/>
  <c r="AA107" i="1"/>
  <c r="AB107" i="1"/>
  <c r="AC107" i="1"/>
  <c r="AD107" i="1"/>
  <c r="AE107" i="1"/>
  <c r="AF107" i="1"/>
  <c r="AG107" i="1"/>
  <c r="AH107" i="1"/>
  <c r="AI107" i="1"/>
  <c r="AJ107" i="1"/>
  <c r="AK107" i="1"/>
  <c r="AL107" i="1"/>
  <c r="AM107" i="1"/>
  <c r="AN107" i="1"/>
  <c r="AO107" i="1"/>
  <c r="AP107" i="1"/>
  <c r="AQ107" i="1"/>
  <c r="AR107" i="1"/>
  <c r="AS107" i="1"/>
  <c r="AT107" i="1"/>
  <c r="AU107" i="1"/>
  <c r="AV107" i="1"/>
  <c r="AW107" i="1"/>
  <c r="AX107" i="1"/>
  <c r="AY107" i="1"/>
  <c r="AZ107" i="1"/>
  <c r="BA107" i="1"/>
  <c r="BB107" i="1"/>
  <c r="BC107" i="1"/>
  <c r="BD107" i="1"/>
  <c r="BE107" i="1"/>
  <c r="BF107" i="1"/>
  <c r="BG107" i="1"/>
  <c r="BH107" i="1"/>
  <c r="BI107" i="1"/>
  <c r="BJ107" i="1"/>
  <c r="BK107" i="1"/>
  <c r="BL107" i="1"/>
  <c r="BM107" i="1"/>
  <c r="BN107" i="1"/>
  <c r="BO107" i="1"/>
  <c r="BP107" i="1"/>
  <c r="BQ107" i="1"/>
  <c r="BR107" i="1"/>
  <c r="BS107" i="1"/>
  <c r="BT107" i="1"/>
  <c r="BU107" i="1"/>
  <c r="BV107" i="1"/>
  <c r="BW107" i="1"/>
  <c r="BX107" i="1"/>
  <c r="BY107" i="1"/>
  <c r="BZ107" i="1"/>
  <c r="CA107" i="1"/>
  <c r="CB107" i="1"/>
  <c r="CC107" i="1"/>
  <c r="D108" i="1"/>
  <c r="E108" i="1"/>
  <c r="F108" i="1"/>
  <c r="G108" i="1"/>
  <c r="H108" i="1"/>
  <c r="I108" i="1"/>
  <c r="J108" i="1"/>
  <c r="K108" i="1"/>
  <c r="L108" i="1"/>
  <c r="M108" i="1"/>
  <c r="N108" i="1"/>
  <c r="O108" i="1"/>
  <c r="P108" i="1"/>
  <c r="Q108" i="1"/>
  <c r="R108" i="1"/>
  <c r="S108" i="1"/>
  <c r="T108" i="1"/>
  <c r="U108" i="1"/>
  <c r="V108" i="1"/>
  <c r="W108" i="1"/>
  <c r="X108" i="1"/>
  <c r="Y108" i="1"/>
  <c r="Z108" i="1"/>
  <c r="AA108" i="1"/>
  <c r="AB108" i="1"/>
  <c r="AC108" i="1"/>
  <c r="AD108" i="1"/>
  <c r="AE108" i="1"/>
  <c r="AF108" i="1"/>
  <c r="AG108" i="1"/>
  <c r="AH108" i="1"/>
  <c r="AI108" i="1"/>
  <c r="AJ108" i="1"/>
  <c r="AK108" i="1"/>
  <c r="AL108" i="1"/>
  <c r="AM108" i="1"/>
  <c r="AN108" i="1"/>
  <c r="AO108" i="1"/>
  <c r="AP108" i="1"/>
  <c r="AQ108" i="1"/>
  <c r="AR108" i="1"/>
  <c r="AS108" i="1"/>
  <c r="AT108" i="1"/>
  <c r="AU108" i="1"/>
  <c r="AV108" i="1"/>
  <c r="AW108" i="1"/>
  <c r="AX108" i="1"/>
  <c r="AY108" i="1"/>
  <c r="AZ108" i="1"/>
  <c r="BA108" i="1"/>
  <c r="BB108" i="1"/>
  <c r="BC108" i="1"/>
  <c r="BD108" i="1"/>
  <c r="BE108" i="1"/>
  <c r="BF108" i="1"/>
  <c r="BG108" i="1"/>
  <c r="BH108" i="1"/>
  <c r="BI108" i="1"/>
  <c r="BJ108" i="1"/>
  <c r="BK108" i="1"/>
  <c r="BL108" i="1"/>
  <c r="BM108" i="1"/>
  <c r="BN108" i="1"/>
  <c r="BO108" i="1"/>
  <c r="BP108" i="1"/>
  <c r="BQ108" i="1"/>
  <c r="BR108" i="1"/>
  <c r="BS108" i="1"/>
  <c r="BT108" i="1"/>
  <c r="BU108" i="1"/>
  <c r="BV108" i="1"/>
  <c r="BW108" i="1"/>
  <c r="BX108" i="1"/>
  <c r="BY108" i="1"/>
  <c r="BZ108" i="1"/>
  <c r="CA108" i="1"/>
  <c r="CB108" i="1"/>
  <c r="CC108" i="1"/>
  <c r="CD108" i="1"/>
  <c r="D109" i="1"/>
  <c r="E109" i="1"/>
  <c r="F109" i="1"/>
  <c r="G109" i="1"/>
  <c r="H109" i="1"/>
  <c r="I109" i="1"/>
  <c r="J109" i="1"/>
  <c r="K109" i="1"/>
  <c r="L109" i="1"/>
  <c r="M109" i="1"/>
  <c r="N109" i="1"/>
  <c r="O109" i="1"/>
  <c r="P109" i="1"/>
  <c r="Q109" i="1"/>
  <c r="R109" i="1"/>
  <c r="S109" i="1"/>
  <c r="T109" i="1"/>
  <c r="U109" i="1"/>
  <c r="V109" i="1"/>
  <c r="W109" i="1"/>
  <c r="X109" i="1"/>
  <c r="Y109" i="1"/>
  <c r="Z109" i="1"/>
  <c r="AA109" i="1"/>
  <c r="AB109" i="1"/>
  <c r="AC109" i="1"/>
  <c r="AD109" i="1"/>
  <c r="AE109" i="1"/>
  <c r="AF109" i="1"/>
  <c r="AG109" i="1"/>
  <c r="AH109" i="1"/>
  <c r="AI109" i="1"/>
  <c r="AJ109" i="1"/>
  <c r="AK109" i="1"/>
  <c r="AL109" i="1"/>
  <c r="AM109" i="1"/>
  <c r="AN109" i="1"/>
  <c r="AO109" i="1"/>
  <c r="AP109" i="1"/>
  <c r="AQ109" i="1"/>
  <c r="AR109" i="1"/>
  <c r="AS109" i="1"/>
  <c r="AT109" i="1"/>
  <c r="AU109" i="1"/>
  <c r="AV109" i="1"/>
  <c r="AW109" i="1"/>
  <c r="AX109" i="1"/>
  <c r="AY109" i="1"/>
  <c r="AZ109" i="1"/>
  <c r="BA109" i="1"/>
  <c r="BB109" i="1"/>
  <c r="BC109" i="1"/>
  <c r="BD109" i="1"/>
  <c r="BE109" i="1"/>
  <c r="BF109" i="1"/>
  <c r="BG109" i="1"/>
  <c r="BH109" i="1"/>
  <c r="BI109" i="1"/>
  <c r="BJ109" i="1"/>
  <c r="BK109" i="1"/>
  <c r="BL109" i="1"/>
  <c r="BM109" i="1"/>
  <c r="BN109" i="1"/>
  <c r="BO109" i="1"/>
  <c r="BP109" i="1"/>
  <c r="BQ109" i="1"/>
  <c r="BR109" i="1"/>
  <c r="BS109" i="1"/>
  <c r="BT109" i="1"/>
  <c r="BU109" i="1"/>
  <c r="BV109" i="1"/>
  <c r="BW109" i="1"/>
  <c r="BX109" i="1"/>
  <c r="BY109" i="1"/>
  <c r="BZ109" i="1"/>
  <c r="CA109" i="1"/>
  <c r="CB109" i="1"/>
  <c r="CC109" i="1"/>
  <c r="CD109" i="1"/>
  <c r="D110" i="1"/>
  <c r="E110" i="1"/>
  <c r="F110" i="1"/>
  <c r="G110" i="1"/>
  <c r="H110" i="1"/>
  <c r="I110" i="1"/>
  <c r="J110" i="1"/>
  <c r="K110" i="1"/>
  <c r="L110" i="1"/>
  <c r="M110" i="1"/>
  <c r="N110" i="1"/>
  <c r="O110" i="1"/>
  <c r="P110" i="1"/>
  <c r="Q110" i="1"/>
  <c r="R110" i="1"/>
  <c r="S110" i="1"/>
  <c r="T110" i="1"/>
  <c r="U110" i="1"/>
  <c r="V110" i="1"/>
  <c r="W110" i="1"/>
  <c r="X110" i="1"/>
  <c r="Y110" i="1"/>
  <c r="Z110" i="1"/>
  <c r="AA110" i="1"/>
  <c r="AB110" i="1"/>
  <c r="AC110" i="1"/>
  <c r="AD110" i="1"/>
  <c r="AE110" i="1"/>
  <c r="AF110" i="1"/>
  <c r="AG110" i="1"/>
  <c r="AH110" i="1"/>
  <c r="AI110" i="1"/>
  <c r="AJ110" i="1"/>
  <c r="AK110" i="1"/>
  <c r="AL110" i="1"/>
  <c r="AM110" i="1"/>
  <c r="AN110" i="1"/>
  <c r="AO110" i="1"/>
  <c r="AP110" i="1"/>
  <c r="AQ110" i="1"/>
  <c r="AR110" i="1"/>
  <c r="AS110" i="1"/>
  <c r="AT110" i="1"/>
  <c r="AU110" i="1"/>
  <c r="AV110" i="1"/>
  <c r="AW110" i="1"/>
  <c r="AX110" i="1"/>
  <c r="AY110" i="1"/>
  <c r="AZ110" i="1"/>
  <c r="BA110" i="1"/>
  <c r="BB110" i="1"/>
  <c r="BC110" i="1"/>
  <c r="BD110" i="1"/>
  <c r="BE110" i="1"/>
  <c r="BF110" i="1"/>
  <c r="BG110" i="1"/>
  <c r="BH110" i="1"/>
  <c r="BI110" i="1"/>
  <c r="BJ110" i="1"/>
  <c r="BK110" i="1"/>
  <c r="BL110" i="1"/>
  <c r="BM110" i="1"/>
  <c r="BN110" i="1"/>
  <c r="BO110" i="1"/>
  <c r="BP110" i="1"/>
  <c r="BQ110" i="1"/>
  <c r="BR110" i="1"/>
  <c r="BS110" i="1"/>
  <c r="BT110" i="1"/>
  <c r="BU110" i="1"/>
  <c r="BV110" i="1"/>
  <c r="BW110" i="1"/>
  <c r="BX110" i="1"/>
  <c r="BY110" i="1"/>
  <c r="BZ110" i="1"/>
  <c r="CA110" i="1"/>
  <c r="CB110" i="1"/>
  <c r="CC110" i="1"/>
  <c r="CD110" i="1"/>
  <c r="D111" i="1"/>
  <c r="E111" i="1"/>
  <c r="F111" i="1"/>
  <c r="G111" i="1"/>
  <c r="H111" i="1"/>
  <c r="I111" i="1"/>
  <c r="J111" i="1"/>
  <c r="K111" i="1"/>
  <c r="L111" i="1"/>
  <c r="M111" i="1"/>
  <c r="N111" i="1"/>
  <c r="O111" i="1"/>
  <c r="P111" i="1"/>
  <c r="Q111" i="1"/>
  <c r="R111" i="1"/>
  <c r="S111" i="1"/>
  <c r="T111" i="1"/>
  <c r="U111" i="1"/>
  <c r="V111" i="1"/>
  <c r="W111" i="1"/>
  <c r="X111" i="1"/>
  <c r="Y111" i="1"/>
  <c r="Z111" i="1"/>
  <c r="AA111" i="1"/>
  <c r="AB111" i="1"/>
  <c r="AC111" i="1"/>
  <c r="AD111" i="1"/>
  <c r="AE111" i="1"/>
  <c r="AF111" i="1"/>
  <c r="AG111" i="1"/>
  <c r="AH111" i="1"/>
  <c r="AI111" i="1"/>
  <c r="AJ111" i="1"/>
  <c r="AK111" i="1"/>
  <c r="AL111" i="1"/>
  <c r="AM111" i="1"/>
  <c r="AN111" i="1"/>
  <c r="AO111" i="1"/>
  <c r="AP111" i="1"/>
  <c r="AQ111" i="1"/>
  <c r="AR111" i="1"/>
  <c r="AS111" i="1"/>
  <c r="AT111" i="1"/>
  <c r="AU111" i="1"/>
  <c r="AV111" i="1"/>
  <c r="AW111" i="1"/>
  <c r="AX111" i="1"/>
  <c r="AY111" i="1"/>
  <c r="AZ111" i="1"/>
  <c r="BA111" i="1"/>
  <c r="BB111" i="1"/>
  <c r="BC111" i="1"/>
  <c r="BD111" i="1"/>
  <c r="BE111" i="1"/>
  <c r="BF111" i="1"/>
  <c r="BG111" i="1"/>
  <c r="BH111" i="1"/>
  <c r="BI111" i="1"/>
  <c r="BJ111" i="1"/>
  <c r="BK111" i="1"/>
  <c r="BL111" i="1"/>
  <c r="BM111" i="1"/>
  <c r="BN111" i="1"/>
  <c r="BO111" i="1"/>
  <c r="BP111" i="1"/>
  <c r="BQ111" i="1"/>
  <c r="BR111" i="1"/>
  <c r="BS111" i="1"/>
  <c r="BT111" i="1"/>
  <c r="BU111" i="1"/>
  <c r="BV111" i="1"/>
  <c r="BW111" i="1"/>
  <c r="BX111" i="1"/>
  <c r="BY111" i="1"/>
  <c r="BZ111" i="1"/>
  <c r="CA111" i="1"/>
  <c r="CB111" i="1"/>
  <c r="CC111" i="1"/>
  <c r="CD111" i="1"/>
  <c r="D112" i="1"/>
  <c r="E112" i="1"/>
  <c r="F112" i="1"/>
  <c r="G112" i="1"/>
  <c r="H112" i="1"/>
  <c r="I112" i="1"/>
  <c r="J112" i="1"/>
  <c r="K112" i="1"/>
  <c r="L112" i="1"/>
  <c r="M112" i="1"/>
  <c r="N112" i="1"/>
  <c r="O112" i="1"/>
  <c r="P112" i="1"/>
  <c r="Q112" i="1"/>
  <c r="R112" i="1"/>
  <c r="S112" i="1"/>
  <c r="T112" i="1"/>
  <c r="U112" i="1"/>
  <c r="V112" i="1"/>
  <c r="W112" i="1"/>
  <c r="X112" i="1"/>
  <c r="Y112" i="1"/>
  <c r="Z112" i="1"/>
  <c r="AA112" i="1"/>
  <c r="AB112" i="1"/>
  <c r="AC112" i="1"/>
  <c r="AD112" i="1"/>
  <c r="AE112" i="1"/>
  <c r="AF112" i="1"/>
  <c r="AG112" i="1"/>
  <c r="AH112" i="1"/>
  <c r="AI112" i="1"/>
  <c r="AJ112" i="1"/>
  <c r="AK112" i="1"/>
  <c r="AL112" i="1"/>
  <c r="AM112" i="1"/>
  <c r="AN112" i="1"/>
  <c r="AO112" i="1"/>
  <c r="AP112" i="1"/>
  <c r="AQ112" i="1"/>
  <c r="AR112" i="1"/>
  <c r="AS112" i="1"/>
  <c r="AT112" i="1"/>
  <c r="AU112" i="1"/>
  <c r="AV112" i="1"/>
  <c r="AW112" i="1"/>
  <c r="AX112" i="1"/>
  <c r="AY112" i="1"/>
  <c r="AZ112" i="1"/>
  <c r="BA112" i="1"/>
  <c r="BB112" i="1"/>
  <c r="BC112" i="1"/>
  <c r="BD112" i="1"/>
  <c r="BE112" i="1"/>
  <c r="BF112" i="1"/>
  <c r="BG112" i="1"/>
  <c r="BH112" i="1"/>
  <c r="BI112" i="1"/>
  <c r="BJ112" i="1"/>
  <c r="BK112" i="1"/>
  <c r="BL112" i="1"/>
  <c r="BM112" i="1"/>
  <c r="BN112" i="1"/>
  <c r="BO112" i="1"/>
  <c r="BP112" i="1"/>
  <c r="BQ112" i="1"/>
  <c r="BR112" i="1"/>
  <c r="BS112" i="1"/>
  <c r="BT112" i="1"/>
  <c r="BU112" i="1"/>
  <c r="BV112" i="1"/>
  <c r="BW112" i="1"/>
  <c r="BX112" i="1"/>
  <c r="BY112" i="1"/>
  <c r="BZ112" i="1"/>
  <c r="CA112" i="1"/>
  <c r="CB112" i="1"/>
  <c r="CC112" i="1"/>
  <c r="CD112" i="1"/>
  <c r="D113" i="1"/>
  <c r="E113" i="1"/>
  <c r="F113" i="1"/>
  <c r="G113" i="1"/>
  <c r="H113" i="1"/>
  <c r="I113" i="1"/>
  <c r="J113" i="1"/>
  <c r="K113" i="1"/>
  <c r="L113" i="1"/>
  <c r="M113" i="1"/>
  <c r="N113" i="1"/>
  <c r="O113" i="1"/>
  <c r="P113" i="1"/>
  <c r="Q113" i="1"/>
  <c r="R113" i="1"/>
  <c r="S113" i="1"/>
  <c r="T113" i="1"/>
  <c r="U113" i="1"/>
  <c r="V113" i="1"/>
  <c r="W113" i="1"/>
  <c r="X113" i="1"/>
  <c r="Y113" i="1"/>
  <c r="Z113" i="1"/>
  <c r="AA113" i="1"/>
  <c r="AB113" i="1"/>
  <c r="AC113" i="1"/>
  <c r="AD113" i="1"/>
  <c r="AE113" i="1"/>
  <c r="AF113" i="1"/>
  <c r="AG113" i="1"/>
  <c r="AH113" i="1"/>
  <c r="AI113" i="1"/>
  <c r="AJ113" i="1"/>
  <c r="AK113" i="1"/>
  <c r="AL113" i="1"/>
  <c r="AM113" i="1"/>
  <c r="AN113" i="1"/>
  <c r="AO113" i="1"/>
  <c r="AP113" i="1"/>
  <c r="AQ113" i="1"/>
  <c r="AR113" i="1"/>
  <c r="AS113" i="1"/>
  <c r="AT113" i="1"/>
  <c r="AU113" i="1"/>
  <c r="AV113" i="1"/>
  <c r="AW113" i="1"/>
  <c r="AX113" i="1"/>
  <c r="AY113" i="1"/>
  <c r="AZ113" i="1"/>
  <c r="BA113" i="1"/>
  <c r="BB113" i="1"/>
  <c r="BC113" i="1"/>
  <c r="BD113" i="1"/>
  <c r="BE113" i="1"/>
  <c r="BF113" i="1"/>
  <c r="BG113" i="1"/>
  <c r="BH113" i="1"/>
  <c r="BI113" i="1"/>
  <c r="BJ113" i="1"/>
  <c r="BK113" i="1"/>
  <c r="BL113" i="1"/>
  <c r="BM113" i="1"/>
  <c r="BN113" i="1"/>
  <c r="BO113" i="1"/>
  <c r="BP113" i="1"/>
  <c r="BQ113" i="1"/>
  <c r="BR113" i="1"/>
  <c r="BS113" i="1"/>
  <c r="BT113" i="1"/>
  <c r="BU113" i="1"/>
  <c r="BV113" i="1"/>
  <c r="BW113" i="1"/>
  <c r="BX113" i="1"/>
  <c r="BY113" i="1"/>
  <c r="BZ113" i="1"/>
  <c r="CA113" i="1"/>
  <c r="CB113" i="1"/>
  <c r="CC113" i="1"/>
  <c r="CD113" i="1"/>
  <c r="D114" i="1"/>
  <c r="E114" i="1"/>
  <c r="F114" i="1"/>
  <c r="G114" i="1"/>
  <c r="H114" i="1"/>
  <c r="I114" i="1"/>
  <c r="J114" i="1"/>
  <c r="K114" i="1"/>
  <c r="L114" i="1"/>
  <c r="M114" i="1"/>
  <c r="N114" i="1"/>
  <c r="O114" i="1"/>
  <c r="P114" i="1"/>
  <c r="Q114" i="1"/>
  <c r="R114" i="1"/>
  <c r="S114" i="1"/>
  <c r="T114" i="1"/>
  <c r="U114" i="1"/>
  <c r="V114" i="1"/>
  <c r="W114" i="1"/>
  <c r="X114" i="1"/>
  <c r="Y114" i="1"/>
  <c r="Z114" i="1"/>
  <c r="AA114" i="1"/>
  <c r="AB114" i="1"/>
  <c r="AC114" i="1"/>
  <c r="AD114" i="1"/>
  <c r="AE114" i="1"/>
  <c r="AF114" i="1"/>
  <c r="AG114" i="1"/>
  <c r="AH114" i="1"/>
  <c r="AI114" i="1"/>
  <c r="AJ114" i="1"/>
  <c r="AK114" i="1"/>
  <c r="AL114" i="1"/>
  <c r="AM114" i="1"/>
  <c r="AN114" i="1"/>
  <c r="AO114" i="1"/>
  <c r="AP114" i="1"/>
  <c r="AQ114" i="1"/>
  <c r="AR114" i="1"/>
  <c r="AS114" i="1"/>
  <c r="AT114" i="1"/>
  <c r="AU114" i="1"/>
  <c r="AV114" i="1"/>
  <c r="AW114" i="1"/>
  <c r="AX114" i="1"/>
  <c r="AY114" i="1"/>
  <c r="AZ114" i="1"/>
  <c r="BA114" i="1"/>
  <c r="BB114" i="1"/>
  <c r="BC114" i="1"/>
  <c r="BD114" i="1"/>
  <c r="BE114" i="1"/>
  <c r="BF114" i="1"/>
  <c r="BG114" i="1"/>
  <c r="BH114" i="1"/>
  <c r="BI114" i="1"/>
  <c r="BJ114" i="1"/>
  <c r="BK114" i="1"/>
  <c r="BL114" i="1"/>
  <c r="BM114" i="1"/>
  <c r="BN114" i="1"/>
  <c r="BO114" i="1"/>
  <c r="BP114" i="1"/>
  <c r="BQ114" i="1"/>
  <c r="BR114" i="1"/>
  <c r="BS114" i="1"/>
  <c r="BT114" i="1"/>
  <c r="BU114" i="1"/>
  <c r="BV114" i="1"/>
  <c r="BW114" i="1"/>
  <c r="BX114" i="1"/>
  <c r="BY114" i="1"/>
  <c r="BZ114" i="1"/>
  <c r="CA114" i="1"/>
  <c r="CB114" i="1"/>
  <c r="CC114" i="1"/>
  <c r="CD114" i="1"/>
  <c r="D115" i="1"/>
  <c r="E115" i="1"/>
  <c r="F115" i="1"/>
  <c r="G115" i="1"/>
  <c r="H115" i="1"/>
  <c r="I115" i="1"/>
  <c r="J115" i="1"/>
  <c r="K115" i="1"/>
  <c r="L115" i="1"/>
  <c r="M115" i="1"/>
  <c r="N115" i="1"/>
  <c r="O115" i="1"/>
  <c r="P115" i="1"/>
  <c r="Q115" i="1"/>
  <c r="R115" i="1"/>
  <c r="S115" i="1"/>
  <c r="T115" i="1"/>
  <c r="U115" i="1"/>
  <c r="V115" i="1"/>
  <c r="W115" i="1"/>
  <c r="X115" i="1"/>
  <c r="Y115" i="1"/>
  <c r="Z115" i="1"/>
  <c r="AA115" i="1"/>
  <c r="AB115" i="1"/>
  <c r="AC115" i="1"/>
  <c r="AD115" i="1"/>
  <c r="AE115" i="1"/>
  <c r="AF115" i="1"/>
  <c r="AG115" i="1"/>
  <c r="AH115" i="1"/>
  <c r="AI115" i="1"/>
  <c r="AJ115" i="1"/>
  <c r="AK115" i="1"/>
  <c r="AL115" i="1"/>
  <c r="AM115" i="1"/>
  <c r="AN115" i="1"/>
  <c r="AO115" i="1"/>
  <c r="AP115" i="1"/>
  <c r="AQ115" i="1"/>
  <c r="AR115" i="1"/>
  <c r="AS115" i="1"/>
  <c r="AT115" i="1"/>
  <c r="AU115" i="1"/>
  <c r="AV115" i="1"/>
  <c r="AW115" i="1"/>
  <c r="AX115" i="1"/>
  <c r="AY115" i="1"/>
  <c r="AZ115" i="1"/>
  <c r="BA115" i="1"/>
  <c r="BB115" i="1"/>
  <c r="BC115" i="1"/>
  <c r="BD115" i="1"/>
  <c r="BE115" i="1"/>
  <c r="BF115" i="1"/>
  <c r="BG115" i="1"/>
  <c r="BH115" i="1"/>
  <c r="BI115" i="1"/>
  <c r="BJ115" i="1"/>
  <c r="BK115" i="1"/>
  <c r="BL115" i="1"/>
  <c r="BM115" i="1"/>
  <c r="BN115" i="1"/>
  <c r="BO115" i="1"/>
  <c r="BP115" i="1"/>
  <c r="BQ115" i="1"/>
  <c r="BR115" i="1"/>
  <c r="BS115" i="1"/>
  <c r="BT115" i="1"/>
  <c r="BU115" i="1"/>
  <c r="BV115" i="1"/>
  <c r="BW115" i="1"/>
  <c r="BX115" i="1"/>
  <c r="BY115" i="1"/>
  <c r="BZ115" i="1"/>
  <c r="CA115" i="1"/>
  <c r="CB115" i="1"/>
  <c r="CC115" i="1"/>
  <c r="CD115" i="1"/>
  <c r="D116" i="1"/>
  <c r="E116" i="1"/>
  <c r="F116" i="1"/>
  <c r="G116" i="1"/>
  <c r="H116" i="1"/>
  <c r="I116" i="1"/>
  <c r="J116" i="1"/>
  <c r="K116" i="1"/>
  <c r="L116" i="1"/>
  <c r="M116" i="1"/>
  <c r="N116" i="1"/>
  <c r="O116" i="1"/>
  <c r="P116" i="1"/>
  <c r="Q116" i="1"/>
  <c r="R116" i="1"/>
  <c r="S116" i="1"/>
  <c r="T116" i="1"/>
  <c r="U116" i="1"/>
  <c r="V116" i="1"/>
  <c r="W116" i="1"/>
  <c r="X116" i="1"/>
  <c r="Y116" i="1"/>
  <c r="Z116" i="1"/>
  <c r="AA116" i="1"/>
  <c r="AB116" i="1"/>
  <c r="AC116" i="1"/>
  <c r="AD116" i="1"/>
  <c r="AE116" i="1"/>
  <c r="AF116" i="1"/>
  <c r="AG116" i="1"/>
  <c r="AH116" i="1"/>
  <c r="AI116" i="1"/>
  <c r="AJ116" i="1"/>
  <c r="AK116" i="1"/>
  <c r="AL116" i="1"/>
  <c r="AM116" i="1"/>
  <c r="AN116" i="1"/>
  <c r="AO116" i="1"/>
  <c r="AP116" i="1"/>
  <c r="AQ116" i="1"/>
  <c r="AR116" i="1"/>
  <c r="AS116" i="1"/>
  <c r="AT116" i="1"/>
  <c r="AU116" i="1"/>
  <c r="AV116" i="1"/>
  <c r="AW116" i="1"/>
  <c r="AX116" i="1"/>
  <c r="AY116" i="1"/>
  <c r="AZ116" i="1"/>
  <c r="BA116" i="1"/>
  <c r="BB116" i="1"/>
  <c r="BC116" i="1"/>
  <c r="BD116" i="1"/>
  <c r="BE116" i="1"/>
  <c r="BF116" i="1"/>
  <c r="BG116" i="1"/>
  <c r="BH116" i="1"/>
  <c r="BI116" i="1"/>
  <c r="BJ116" i="1"/>
  <c r="BK116" i="1"/>
  <c r="BL116" i="1"/>
  <c r="BM116" i="1"/>
  <c r="BN116" i="1"/>
  <c r="BO116" i="1"/>
  <c r="BP116" i="1"/>
  <c r="BQ116" i="1"/>
  <c r="BR116" i="1"/>
  <c r="BS116" i="1"/>
  <c r="BT116" i="1"/>
  <c r="BU116" i="1"/>
  <c r="BV116" i="1"/>
  <c r="BW116" i="1"/>
  <c r="BX116" i="1"/>
  <c r="BY116" i="1"/>
  <c r="BZ116" i="1"/>
  <c r="CA116" i="1"/>
  <c r="CB116" i="1"/>
  <c r="CC116" i="1"/>
  <c r="CD116" i="1"/>
  <c r="D117" i="1"/>
  <c r="E117" i="1"/>
  <c r="F117" i="1"/>
  <c r="G117" i="1"/>
  <c r="H117" i="1"/>
  <c r="I117" i="1"/>
  <c r="J117" i="1"/>
  <c r="K117" i="1"/>
  <c r="L117" i="1"/>
  <c r="M117" i="1"/>
  <c r="N117" i="1"/>
  <c r="O117" i="1"/>
  <c r="P117" i="1"/>
  <c r="Q117" i="1"/>
  <c r="R117" i="1"/>
  <c r="S117" i="1"/>
  <c r="T117" i="1"/>
  <c r="U117" i="1"/>
  <c r="V117" i="1"/>
  <c r="W117" i="1"/>
  <c r="X117" i="1"/>
  <c r="Y117" i="1"/>
  <c r="Z117" i="1"/>
  <c r="AA117" i="1"/>
  <c r="AB117" i="1"/>
  <c r="AC117" i="1"/>
  <c r="AD117" i="1"/>
  <c r="AE117" i="1"/>
  <c r="AF117" i="1"/>
  <c r="AG117" i="1"/>
  <c r="AH117" i="1"/>
  <c r="AI117" i="1"/>
  <c r="AJ117" i="1"/>
  <c r="AK117" i="1"/>
  <c r="AL117" i="1"/>
  <c r="AM117" i="1"/>
  <c r="AN117" i="1"/>
  <c r="AO117" i="1"/>
  <c r="AP117" i="1"/>
  <c r="AQ117" i="1"/>
  <c r="AR117" i="1"/>
  <c r="AS117" i="1"/>
  <c r="AT117" i="1"/>
  <c r="AU117" i="1"/>
  <c r="AV117" i="1"/>
  <c r="AW117" i="1"/>
  <c r="AX117" i="1"/>
  <c r="AY117" i="1"/>
  <c r="AZ117" i="1"/>
  <c r="BA117" i="1"/>
  <c r="BB117" i="1"/>
  <c r="BC117" i="1"/>
  <c r="BD117" i="1"/>
  <c r="BE117" i="1"/>
  <c r="BF117" i="1"/>
  <c r="BG117" i="1"/>
  <c r="BH117" i="1"/>
  <c r="BI117" i="1"/>
  <c r="BJ117" i="1"/>
  <c r="BK117" i="1"/>
  <c r="BL117" i="1"/>
  <c r="BM117" i="1"/>
  <c r="BN117" i="1"/>
  <c r="BO117" i="1"/>
  <c r="BP117" i="1"/>
  <c r="BQ117" i="1"/>
  <c r="BR117" i="1"/>
  <c r="BS117" i="1"/>
  <c r="BT117" i="1"/>
  <c r="BU117" i="1"/>
  <c r="BV117" i="1"/>
  <c r="BW117" i="1"/>
  <c r="BX117" i="1"/>
  <c r="BY117" i="1"/>
  <c r="BZ117" i="1"/>
  <c r="CA117" i="1"/>
  <c r="CB117" i="1"/>
  <c r="CC117" i="1"/>
  <c r="CD117" i="1"/>
  <c r="D118" i="1"/>
  <c r="E118" i="1"/>
  <c r="F118" i="1"/>
  <c r="G118" i="1"/>
  <c r="H118" i="1"/>
  <c r="I118" i="1"/>
  <c r="J118" i="1"/>
  <c r="K118" i="1"/>
  <c r="L118" i="1"/>
  <c r="M118" i="1"/>
  <c r="N118" i="1"/>
  <c r="O118" i="1"/>
  <c r="P118" i="1"/>
  <c r="Q118" i="1"/>
  <c r="R118" i="1"/>
  <c r="S118" i="1"/>
  <c r="T118" i="1"/>
  <c r="U118" i="1"/>
  <c r="V118" i="1"/>
  <c r="W118" i="1"/>
  <c r="X118" i="1"/>
  <c r="Y118" i="1"/>
  <c r="Z118" i="1"/>
  <c r="AA118" i="1"/>
  <c r="AB118" i="1"/>
  <c r="AC118" i="1"/>
  <c r="AD118" i="1"/>
  <c r="AE118" i="1"/>
  <c r="AF118" i="1"/>
  <c r="AG118" i="1"/>
  <c r="AH118" i="1"/>
  <c r="AI118" i="1"/>
  <c r="AJ118" i="1"/>
  <c r="AK118" i="1"/>
  <c r="AL118" i="1"/>
  <c r="AM118" i="1"/>
  <c r="AN118" i="1"/>
  <c r="AO118" i="1"/>
  <c r="AP118" i="1"/>
  <c r="AQ118" i="1"/>
  <c r="AR118" i="1"/>
  <c r="AS118" i="1"/>
  <c r="AT118" i="1"/>
  <c r="AU118" i="1"/>
  <c r="AV118" i="1"/>
  <c r="AW118" i="1"/>
  <c r="AX118" i="1"/>
  <c r="AY118" i="1"/>
  <c r="AZ118" i="1"/>
  <c r="BA118" i="1"/>
  <c r="BB118" i="1"/>
  <c r="BC118" i="1"/>
  <c r="BD118" i="1"/>
  <c r="BE118" i="1"/>
  <c r="BF118" i="1"/>
  <c r="BG118" i="1"/>
  <c r="BH118" i="1"/>
  <c r="BI118" i="1"/>
  <c r="BJ118" i="1"/>
  <c r="BK118" i="1"/>
  <c r="BL118" i="1"/>
  <c r="BM118" i="1"/>
  <c r="BN118" i="1"/>
  <c r="BO118" i="1"/>
  <c r="BP118" i="1"/>
  <c r="BQ118" i="1"/>
  <c r="BR118" i="1"/>
  <c r="BS118" i="1"/>
  <c r="BT118" i="1"/>
  <c r="BU118" i="1"/>
  <c r="BV118" i="1"/>
  <c r="BW118" i="1"/>
  <c r="BX118" i="1"/>
  <c r="BY118" i="1"/>
  <c r="BZ118" i="1"/>
  <c r="CA118" i="1"/>
  <c r="CB118" i="1"/>
  <c r="CC118" i="1"/>
  <c r="CD118" i="1"/>
  <c r="D119" i="1"/>
  <c r="E119" i="1"/>
  <c r="F119" i="1"/>
  <c r="G119" i="1"/>
  <c r="H119" i="1"/>
  <c r="I119" i="1"/>
  <c r="J119" i="1"/>
  <c r="K119" i="1"/>
  <c r="L119" i="1"/>
  <c r="M119" i="1"/>
  <c r="N119" i="1"/>
  <c r="O119" i="1"/>
  <c r="P119" i="1"/>
  <c r="Q119" i="1"/>
  <c r="R119" i="1"/>
  <c r="S119" i="1"/>
  <c r="T119" i="1"/>
  <c r="U119" i="1"/>
  <c r="V119" i="1"/>
  <c r="W119" i="1"/>
  <c r="X119" i="1"/>
  <c r="Y119" i="1"/>
  <c r="Z119" i="1"/>
  <c r="AA119" i="1"/>
  <c r="AB119" i="1"/>
  <c r="AC119" i="1"/>
  <c r="AD119" i="1"/>
  <c r="AE119" i="1"/>
  <c r="AF119" i="1"/>
  <c r="AG119" i="1"/>
  <c r="AH119" i="1"/>
  <c r="AI119" i="1"/>
  <c r="AJ119" i="1"/>
  <c r="AK119" i="1"/>
  <c r="AL119" i="1"/>
  <c r="AM119" i="1"/>
  <c r="AN119" i="1"/>
  <c r="AO119" i="1"/>
  <c r="AP119" i="1"/>
  <c r="AQ119" i="1"/>
  <c r="AR119" i="1"/>
  <c r="AS119" i="1"/>
  <c r="AT119" i="1"/>
  <c r="AU119" i="1"/>
  <c r="AV119" i="1"/>
  <c r="AW119" i="1"/>
  <c r="AX119" i="1"/>
  <c r="AY119" i="1"/>
  <c r="AZ119" i="1"/>
  <c r="BA119" i="1"/>
  <c r="BB119" i="1"/>
  <c r="BC119" i="1"/>
  <c r="BD119" i="1"/>
  <c r="BE119" i="1"/>
  <c r="BF119" i="1"/>
  <c r="BG119" i="1"/>
  <c r="BH119" i="1"/>
  <c r="BI119" i="1"/>
  <c r="BJ119" i="1"/>
  <c r="BK119" i="1"/>
  <c r="BL119" i="1"/>
  <c r="BM119" i="1"/>
  <c r="BN119" i="1"/>
  <c r="BO119" i="1"/>
  <c r="BP119" i="1"/>
  <c r="BQ119" i="1"/>
  <c r="BR119" i="1"/>
  <c r="BS119" i="1"/>
  <c r="BT119" i="1"/>
  <c r="BU119" i="1"/>
  <c r="BV119" i="1"/>
  <c r="BW119" i="1"/>
  <c r="BX119" i="1"/>
  <c r="BY119" i="1"/>
  <c r="BZ119" i="1"/>
  <c r="CA119" i="1"/>
  <c r="CB119" i="1"/>
  <c r="CC119" i="1"/>
  <c r="CD119" i="1"/>
  <c r="D120" i="1"/>
  <c r="E120" i="1"/>
  <c r="F120" i="1"/>
  <c r="G120" i="1"/>
  <c r="H120" i="1"/>
  <c r="I120" i="1"/>
  <c r="J120" i="1"/>
  <c r="K120" i="1"/>
  <c r="L120" i="1"/>
  <c r="M120" i="1"/>
  <c r="N120" i="1"/>
  <c r="O120" i="1"/>
  <c r="P120" i="1"/>
  <c r="Q120" i="1"/>
  <c r="R120" i="1"/>
  <c r="S120" i="1"/>
  <c r="T120" i="1"/>
  <c r="U120" i="1"/>
  <c r="V120" i="1"/>
  <c r="W120" i="1"/>
  <c r="X120" i="1"/>
  <c r="Y120" i="1"/>
  <c r="Z120" i="1"/>
  <c r="AA120" i="1"/>
  <c r="AB120" i="1"/>
  <c r="AC120" i="1"/>
  <c r="AD120" i="1"/>
  <c r="AE120" i="1"/>
  <c r="AF120" i="1"/>
  <c r="AG120" i="1"/>
  <c r="AH120" i="1"/>
  <c r="AI120" i="1"/>
  <c r="AJ120" i="1"/>
  <c r="AK120" i="1"/>
  <c r="AL120" i="1"/>
  <c r="AM120" i="1"/>
  <c r="AN120" i="1"/>
  <c r="AO120" i="1"/>
  <c r="AP120" i="1"/>
  <c r="AQ120" i="1"/>
  <c r="AR120" i="1"/>
  <c r="AS120" i="1"/>
  <c r="AT120" i="1"/>
  <c r="AU120" i="1"/>
  <c r="AV120" i="1"/>
  <c r="AW120" i="1"/>
  <c r="AX120" i="1"/>
  <c r="AY120" i="1"/>
  <c r="AZ120" i="1"/>
  <c r="BA120" i="1"/>
  <c r="BB120" i="1"/>
  <c r="BC120" i="1"/>
  <c r="BD120" i="1"/>
  <c r="BE120" i="1"/>
  <c r="BF120" i="1"/>
  <c r="BG120" i="1"/>
  <c r="BH120" i="1"/>
  <c r="BI120" i="1"/>
  <c r="BJ120" i="1"/>
  <c r="BK120" i="1"/>
  <c r="BL120" i="1"/>
  <c r="BM120" i="1"/>
  <c r="BN120" i="1"/>
  <c r="BO120" i="1"/>
  <c r="BP120" i="1"/>
  <c r="BQ120" i="1"/>
  <c r="BR120" i="1"/>
  <c r="BS120" i="1"/>
  <c r="BT120" i="1"/>
  <c r="BU120" i="1"/>
  <c r="BV120" i="1"/>
  <c r="BW120" i="1"/>
  <c r="BX120" i="1"/>
  <c r="BY120" i="1"/>
  <c r="BZ120" i="1"/>
  <c r="CA120" i="1"/>
  <c r="CB120" i="1"/>
  <c r="CC120" i="1"/>
  <c r="CD120" i="1"/>
  <c r="D121" i="1"/>
  <c r="E121" i="1"/>
  <c r="F121" i="1"/>
  <c r="G121" i="1"/>
  <c r="H121" i="1"/>
  <c r="I121" i="1"/>
  <c r="J121" i="1"/>
  <c r="K121" i="1"/>
  <c r="L121" i="1"/>
  <c r="M121" i="1"/>
  <c r="N121" i="1"/>
  <c r="O121" i="1"/>
  <c r="P121" i="1"/>
  <c r="Q121" i="1"/>
  <c r="R121" i="1"/>
  <c r="S121" i="1"/>
  <c r="T121" i="1"/>
  <c r="U121" i="1"/>
  <c r="V121" i="1"/>
  <c r="W121" i="1"/>
  <c r="X121" i="1"/>
  <c r="Y121" i="1"/>
  <c r="Z121" i="1"/>
  <c r="AA121" i="1"/>
  <c r="AB121" i="1"/>
  <c r="AC121" i="1"/>
  <c r="AD121" i="1"/>
  <c r="AE121" i="1"/>
  <c r="AF121" i="1"/>
  <c r="AG121" i="1"/>
  <c r="AH121" i="1"/>
  <c r="AI121" i="1"/>
  <c r="AJ121" i="1"/>
  <c r="AK121" i="1"/>
  <c r="AL121" i="1"/>
  <c r="AM121" i="1"/>
  <c r="AN121" i="1"/>
  <c r="AO121" i="1"/>
  <c r="AP121" i="1"/>
  <c r="AQ121" i="1"/>
  <c r="AR121" i="1"/>
  <c r="AS121" i="1"/>
  <c r="AT121" i="1"/>
  <c r="AU121" i="1"/>
  <c r="AV121" i="1"/>
  <c r="AW121" i="1"/>
  <c r="AX121" i="1"/>
  <c r="AY121" i="1"/>
  <c r="AZ121" i="1"/>
  <c r="BA121" i="1"/>
  <c r="BB121" i="1"/>
  <c r="BC121" i="1"/>
  <c r="BD121" i="1"/>
  <c r="BE121" i="1"/>
  <c r="BF121" i="1"/>
  <c r="BG121" i="1"/>
  <c r="BH121" i="1"/>
  <c r="BI121" i="1"/>
  <c r="BJ121" i="1"/>
  <c r="BK121" i="1"/>
  <c r="BL121" i="1"/>
  <c r="BM121" i="1"/>
  <c r="BN121" i="1"/>
  <c r="BO121" i="1"/>
  <c r="BP121" i="1"/>
  <c r="BQ121" i="1"/>
  <c r="BR121" i="1"/>
  <c r="BS121" i="1"/>
  <c r="BT121" i="1"/>
  <c r="BU121" i="1"/>
  <c r="BV121" i="1"/>
  <c r="BW121" i="1"/>
  <c r="BX121" i="1"/>
  <c r="BY121" i="1"/>
  <c r="BZ121" i="1"/>
  <c r="CA121" i="1"/>
  <c r="CB121" i="1"/>
  <c r="CC121" i="1"/>
  <c r="CD121" i="1"/>
  <c r="D122" i="1"/>
  <c r="E122" i="1"/>
  <c r="F122" i="1"/>
  <c r="G122" i="1"/>
  <c r="H122" i="1"/>
  <c r="I122" i="1"/>
  <c r="J122" i="1"/>
  <c r="K122" i="1"/>
  <c r="L122" i="1"/>
  <c r="M122" i="1"/>
  <c r="N122" i="1"/>
  <c r="O122" i="1"/>
  <c r="P122" i="1"/>
  <c r="Q122" i="1"/>
  <c r="R122" i="1"/>
  <c r="S122" i="1"/>
  <c r="T122" i="1"/>
  <c r="U122" i="1"/>
  <c r="V122" i="1"/>
  <c r="W122" i="1"/>
  <c r="X122" i="1"/>
  <c r="Y122" i="1"/>
  <c r="Z122" i="1"/>
  <c r="AA122" i="1"/>
  <c r="AB122" i="1"/>
  <c r="AC122" i="1"/>
  <c r="AD122" i="1"/>
  <c r="AE122" i="1"/>
  <c r="AF122" i="1"/>
  <c r="AG122" i="1"/>
  <c r="AH122" i="1"/>
  <c r="AI122" i="1"/>
  <c r="AJ122" i="1"/>
  <c r="AK122" i="1"/>
  <c r="AL122" i="1"/>
  <c r="AM122" i="1"/>
  <c r="AN122" i="1"/>
  <c r="AO122" i="1"/>
  <c r="AP122" i="1"/>
  <c r="AQ122" i="1"/>
  <c r="AR122" i="1"/>
  <c r="AS122" i="1"/>
  <c r="AT122" i="1"/>
  <c r="AU122" i="1"/>
  <c r="AV122" i="1"/>
  <c r="AW122" i="1"/>
  <c r="AX122" i="1"/>
  <c r="AY122" i="1"/>
  <c r="AZ122" i="1"/>
  <c r="BA122" i="1"/>
  <c r="BB122" i="1"/>
  <c r="BC122" i="1"/>
  <c r="BD122" i="1"/>
  <c r="BE122" i="1"/>
  <c r="BF122" i="1"/>
  <c r="BG122" i="1"/>
  <c r="BH122" i="1"/>
  <c r="BI122" i="1"/>
  <c r="BJ122" i="1"/>
  <c r="BK122" i="1"/>
  <c r="BL122" i="1"/>
  <c r="BM122" i="1"/>
  <c r="BN122" i="1"/>
  <c r="BO122" i="1"/>
  <c r="BP122" i="1"/>
  <c r="BQ122" i="1"/>
  <c r="BR122" i="1"/>
  <c r="BS122" i="1"/>
  <c r="BT122" i="1"/>
  <c r="BU122" i="1"/>
  <c r="BV122" i="1"/>
  <c r="BW122" i="1"/>
  <c r="BX122" i="1"/>
  <c r="BY122" i="1"/>
  <c r="BZ122" i="1"/>
  <c r="CA122" i="1"/>
  <c r="CB122" i="1"/>
  <c r="CC122" i="1"/>
  <c r="CD122" i="1"/>
  <c r="D123" i="1"/>
  <c r="E123" i="1"/>
  <c r="F123" i="1"/>
  <c r="G123" i="1"/>
  <c r="H123" i="1"/>
  <c r="I123" i="1"/>
  <c r="J123" i="1"/>
  <c r="K123" i="1"/>
  <c r="L123" i="1"/>
  <c r="M123" i="1"/>
  <c r="N123" i="1"/>
  <c r="O123" i="1"/>
  <c r="P123" i="1"/>
  <c r="Q123" i="1"/>
  <c r="R123" i="1"/>
  <c r="S123" i="1"/>
  <c r="T123" i="1"/>
  <c r="U123" i="1"/>
  <c r="V123" i="1"/>
  <c r="W123" i="1"/>
  <c r="X123" i="1"/>
  <c r="Y123" i="1"/>
  <c r="Z123" i="1"/>
  <c r="AA123" i="1"/>
  <c r="AB123" i="1"/>
  <c r="AC123" i="1"/>
  <c r="AD123" i="1"/>
  <c r="AE123" i="1"/>
  <c r="AF123" i="1"/>
  <c r="AG123" i="1"/>
  <c r="AH123" i="1"/>
  <c r="AI123" i="1"/>
  <c r="AJ123" i="1"/>
  <c r="AK123" i="1"/>
  <c r="AL123" i="1"/>
  <c r="AM123" i="1"/>
  <c r="AN123" i="1"/>
  <c r="AO123" i="1"/>
  <c r="AP123" i="1"/>
  <c r="AQ123" i="1"/>
  <c r="AR123" i="1"/>
  <c r="AS123" i="1"/>
  <c r="AT123" i="1"/>
  <c r="AU123" i="1"/>
  <c r="AV123" i="1"/>
  <c r="AW123" i="1"/>
  <c r="AX123" i="1"/>
  <c r="AY123" i="1"/>
  <c r="AZ123" i="1"/>
  <c r="BA123" i="1"/>
  <c r="BB123" i="1"/>
  <c r="BC123" i="1"/>
  <c r="BD123" i="1"/>
  <c r="BE123" i="1"/>
  <c r="BF123" i="1"/>
  <c r="BG123" i="1"/>
  <c r="BH123" i="1"/>
  <c r="BI123" i="1"/>
  <c r="BJ123" i="1"/>
  <c r="BK123" i="1"/>
  <c r="BL123" i="1"/>
  <c r="BM123" i="1"/>
  <c r="BN123" i="1"/>
  <c r="BO123" i="1"/>
  <c r="BP123" i="1"/>
  <c r="BQ123" i="1"/>
  <c r="BR123" i="1"/>
  <c r="BS123" i="1"/>
  <c r="BT123" i="1"/>
  <c r="BU123" i="1"/>
  <c r="BV123" i="1"/>
  <c r="BW123" i="1"/>
  <c r="BX123" i="1"/>
  <c r="BY123" i="1"/>
  <c r="BZ123" i="1"/>
  <c r="CA123" i="1"/>
  <c r="CB123" i="1"/>
  <c r="CC123" i="1"/>
  <c r="CD123" i="1"/>
  <c r="D124" i="1"/>
  <c r="E124" i="1"/>
  <c r="F124" i="1"/>
  <c r="G124" i="1"/>
  <c r="H124" i="1"/>
  <c r="I124" i="1"/>
  <c r="J124" i="1"/>
  <c r="K124" i="1"/>
  <c r="L124" i="1"/>
  <c r="M124" i="1"/>
  <c r="N124" i="1"/>
  <c r="O124" i="1"/>
  <c r="P124" i="1"/>
  <c r="Q124" i="1"/>
  <c r="R124" i="1"/>
  <c r="S124" i="1"/>
  <c r="T124" i="1"/>
  <c r="U124" i="1"/>
  <c r="V124" i="1"/>
  <c r="W124" i="1"/>
  <c r="X124" i="1"/>
  <c r="Y124" i="1"/>
  <c r="Z124" i="1"/>
  <c r="AA124" i="1"/>
  <c r="AB124" i="1"/>
  <c r="AC124" i="1"/>
  <c r="AD124" i="1"/>
  <c r="AE124" i="1"/>
  <c r="AF124" i="1"/>
  <c r="AG124" i="1"/>
  <c r="AH124" i="1"/>
  <c r="AI124" i="1"/>
  <c r="AJ124" i="1"/>
  <c r="AK124" i="1"/>
  <c r="AL124" i="1"/>
  <c r="AM124" i="1"/>
  <c r="AN124" i="1"/>
  <c r="AO124" i="1"/>
  <c r="AP124" i="1"/>
  <c r="AQ124" i="1"/>
  <c r="AR124" i="1"/>
  <c r="AS124" i="1"/>
  <c r="AT124" i="1"/>
  <c r="AU124" i="1"/>
  <c r="AV124" i="1"/>
  <c r="AW124" i="1"/>
  <c r="AX124" i="1"/>
  <c r="AY124" i="1"/>
  <c r="AZ124" i="1"/>
  <c r="BA124" i="1"/>
  <c r="BB124" i="1"/>
  <c r="BC124" i="1"/>
  <c r="BD124" i="1"/>
  <c r="BE124" i="1"/>
  <c r="BF124" i="1"/>
  <c r="BG124" i="1"/>
  <c r="BH124" i="1"/>
  <c r="BI124" i="1"/>
  <c r="BJ124" i="1"/>
  <c r="BK124" i="1"/>
  <c r="BL124" i="1"/>
  <c r="BM124" i="1"/>
  <c r="BN124" i="1"/>
  <c r="BO124" i="1"/>
  <c r="BP124" i="1"/>
  <c r="BQ124" i="1"/>
  <c r="BR124" i="1"/>
  <c r="BS124" i="1"/>
  <c r="BT124" i="1"/>
  <c r="BU124" i="1"/>
  <c r="BV124" i="1"/>
  <c r="BW124" i="1"/>
  <c r="BX124" i="1"/>
  <c r="BY124" i="1"/>
  <c r="BZ124" i="1"/>
  <c r="CA124" i="1"/>
  <c r="CB124" i="1"/>
  <c r="CC124" i="1"/>
  <c r="CD124" i="1"/>
  <c r="D125" i="1"/>
  <c r="E125" i="1"/>
  <c r="F125" i="1"/>
  <c r="G125" i="1"/>
  <c r="H125" i="1"/>
  <c r="I125" i="1"/>
  <c r="J125" i="1"/>
  <c r="K125" i="1"/>
  <c r="L125" i="1"/>
  <c r="M125" i="1"/>
  <c r="N125" i="1"/>
  <c r="O125" i="1"/>
  <c r="P125" i="1"/>
  <c r="Q125" i="1"/>
  <c r="R125" i="1"/>
  <c r="S125" i="1"/>
  <c r="T125" i="1"/>
  <c r="U125" i="1"/>
  <c r="V125" i="1"/>
  <c r="W125" i="1"/>
  <c r="X125" i="1"/>
  <c r="Y125" i="1"/>
  <c r="Z125" i="1"/>
  <c r="AA125" i="1"/>
  <c r="AB125" i="1"/>
  <c r="AC125" i="1"/>
  <c r="AD125" i="1"/>
  <c r="AE125" i="1"/>
  <c r="AF125" i="1"/>
  <c r="AG125" i="1"/>
  <c r="AH125" i="1"/>
  <c r="AI125" i="1"/>
  <c r="AJ125" i="1"/>
  <c r="AK125" i="1"/>
  <c r="AL125" i="1"/>
  <c r="AM125" i="1"/>
  <c r="AN125" i="1"/>
  <c r="AO125" i="1"/>
  <c r="AP125" i="1"/>
  <c r="AQ125" i="1"/>
  <c r="AR125" i="1"/>
  <c r="AS125" i="1"/>
  <c r="AT125" i="1"/>
  <c r="AU125" i="1"/>
  <c r="AV125" i="1"/>
  <c r="AW125" i="1"/>
  <c r="AX125" i="1"/>
  <c r="AY125" i="1"/>
  <c r="AZ125" i="1"/>
  <c r="BA125" i="1"/>
  <c r="BB125" i="1"/>
  <c r="BC125" i="1"/>
  <c r="BD125" i="1"/>
  <c r="BE125" i="1"/>
  <c r="BF125" i="1"/>
  <c r="BG125" i="1"/>
  <c r="BH125" i="1"/>
  <c r="BI125" i="1"/>
  <c r="BJ125" i="1"/>
  <c r="BK125" i="1"/>
  <c r="BL125" i="1"/>
  <c r="BM125" i="1"/>
  <c r="BN125" i="1"/>
  <c r="BO125" i="1"/>
  <c r="BP125" i="1"/>
  <c r="BQ125" i="1"/>
  <c r="BR125" i="1"/>
  <c r="BS125" i="1"/>
  <c r="BT125" i="1"/>
  <c r="BU125" i="1"/>
  <c r="BV125" i="1"/>
  <c r="BW125" i="1"/>
  <c r="BX125" i="1"/>
  <c r="BY125" i="1"/>
  <c r="BZ125" i="1"/>
  <c r="CA125" i="1"/>
  <c r="CB125" i="1"/>
  <c r="CC125" i="1"/>
  <c r="CD125" i="1"/>
  <c r="D126" i="1"/>
  <c r="E126" i="1"/>
  <c r="F126" i="1"/>
  <c r="G126" i="1"/>
  <c r="H126" i="1"/>
  <c r="I126" i="1"/>
  <c r="J126" i="1"/>
  <c r="K126" i="1"/>
  <c r="L126" i="1"/>
  <c r="M126" i="1"/>
  <c r="N126" i="1"/>
  <c r="O126" i="1"/>
  <c r="P126" i="1"/>
  <c r="Q126" i="1"/>
  <c r="R126" i="1"/>
  <c r="S126" i="1"/>
  <c r="T126" i="1"/>
  <c r="U126" i="1"/>
  <c r="V126" i="1"/>
  <c r="W126" i="1"/>
  <c r="X126" i="1"/>
  <c r="Y126" i="1"/>
  <c r="Z126" i="1"/>
  <c r="AA126" i="1"/>
  <c r="AB126" i="1"/>
  <c r="AC126" i="1"/>
  <c r="AD126" i="1"/>
  <c r="AE126" i="1"/>
  <c r="AF126" i="1"/>
  <c r="AG126" i="1"/>
  <c r="AH126" i="1"/>
  <c r="AI126" i="1"/>
  <c r="AJ126" i="1"/>
  <c r="AK126" i="1"/>
  <c r="AL126" i="1"/>
  <c r="AM126" i="1"/>
  <c r="AN126" i="1"/>
  <c r="AO126" i="1"/>
  <c r="AP126" i="1"/>
  <c r="AQ126" i="1"/>
  <c r="AR126" i="1"/>
  <c r="AS126" i="1"/>
  <c r="AT126" i="1"/>
  <c r="AU126" i="1"/>
  <c r="AV126" i="1"/>
  <c r="AW126" i="1"/>
  <c r="AX126" i="1"/>
  <c r="AY126" i="1"/>
  <c r="AZ126" i="1"/>
  <c r="BA126" i="1"/>
  <c r="BB126" i="1"/>
  <c r="BC126" i="1"/>
  <c r="BD126" i="1"/>
  <c r="BE126" i="1"/>
  <c r="BF126" i="1"/>
  <c r="BG126" i="1"/>
  <c r="BH126" i="1"/>
  <c r="BI126" i="1"/>
  <c r="BJ126" i="1"/>
  <c r="BK126" i="1"/>
  <c r="BL126" i="1"/>
  <c r="BM126" i="1"/>
  <c r="BN126" i="1"/>
  <c r="BO126" i="1"/>
  <c r="BP126" i="1"/>
  <c r="BQ126" i="1"/>
  <c r="BR126" i="1"/>
  <c r="BS126" i="1"/>
  <c r="BT126" i="1"/>
  <c r="BU126" i="1"/>
  <c r="BV126" i="1"/>
  <c r="BW126" i="1"/>
  <c r="BX126" i="1"/>
  <c r="BY126" i="1"/>
  <c r="BZ126" i="1"/>
  <c r="CA126" i="1"/>
  <c r="CB126" i="1"/>
  <c r="CC126" i="1"/>
  <c r="CD126" i="1"/>
  <c r="D127" i="1"/>
  <c r="E127" i="1"/>
  <c r="F127" i="1"/>
  <c r="G127" i="1"/>
  <c r="H127" i="1"/>
  <c r="I127" i="1"/>
  <c r="J127" i="1"/>
  <c r="K127" i="1"/>
  <c r="L127" i="1"/>
  <c r="M127" i="1"/>
  <c r="N127" i="1"/>
  <c r="O127" i="1"/>
  <c r="P127" i="1"/>
  <c r="Q127" i="1"/>
  <c r="R127" i="1"/>
  <c r="S127" i="1"/>
  <c r="T127" i="1"/>
  <c r="U127" i="1"/>
  <c r="V127" i="1"/>
  <c r="W127" i="1"/>
  <c r="X127" i="1"/>
  <c r="Y127" i="1"/>
  <c r="Z127" i="1"/>
  <c r="AA127" i="1"/>
  <c r="AB127" i="1"/>
  <c r="AC127" i="1"/>
  <c r="AD127" i="1"/>
  <c r="AE127" i="1"/>
  <c r="AF127" i="1"/>
  <c r="AG127" i="1"/>
  <c r="AH127" i="1"/>
  <c r="AI127" i="1"/>
  <c r="AJ127" i="1"/>
  <c r="AK127" i="1"/>
  <c r="AL127" i="1"/>
  <c r="AM127" i="1"/>
  <c r="AN127" i="1"/>
  <c r="AO127" i="1"/>
  <c r="AP127" i="1"/>
  <c r="AQ127" i="1"/>
  <c r="AR127" i="1"/>
  <c r="AS127" i="1"/>
  <c r="AT127" i="1"/>
  <c r="AU127" i="1"/>
  <c r="AV127" i="1"/>
  <c r="AW127" i="1"/>
  <c r="AX127" i="1"/>
  <c r="AY127" i="1"/>
  <c r="AZ127" i="1"/>
  <c r="BA127" i="1"/>
  <c r="BB127" i="1"/>
  <c r="BC127" i="1"/>
  <c r="BD127" i="1"/>
  <c r="BE127" i="1"/>
  <c r="BF127" i="1"/>
  <c r="BG127" i="1"/>
  <c r="BH127" i="1"/>
  <c r="BI127" i="1"/>
  <c r="BJ127" i="1"/>
  <c r="BK127" i="1"/>
  <c r="BL127" i="1"/>
  <c r="BM127" i="1"/>
  <c r="BN127" i="1"/>
  <c r="BO127" i="1"/>
  <c r="BP127" i="1"/>
  <c r="BQ127" i="1"/>
  <c r="BR127" i="1"/>
  <c r="BS127" i="1"/>
  <c r="BT127" i="1"/>
  <c r="BU127" i="1"/>
  <c r="BV127" i="1"/>
  <c r="BW127" i="1"/>
  <c r="BX127" i="1"/>
  <c r="BY127" i="1"/>
  <c r="BZ127" i="1"/>
  <c r="CA127" i="1"/>
  <c r="CB127" i="1"/>
  <c r="CC127" i="1"/>
  <c r="CD127" i="1"/>
  <c r="D128" i="1"/>
  <c r="E128" i="1"/>
  <c r="F128" i="1"/>
  <c r="G128" i="1"/>
  <c r="H128" i="1"/>
  <c r="I128" i="1"/>
  <c r="J128" i="1"/>
  <c r="K128" i="1"/>
  <c r="L128" i="1"/>
  <c r="M128" i="1"/>
  <c r="N128" i="1"/>
  <c r="O128" i="1"/>
  <c r="P128" i="1"/>
  <c r="Q128" i="1"/>
  <c r="R128" i="1"/>
  <c r="S128" i="1"/>
  <c r="T128" i="1"/>
  <c r="U128" i="1"/>
  <c r="V128" i="1"/>
  <c r="W128" i="1"/>
  <c r="X128" i="1"/>
  <c r="Y128" i="1"/>
  <c r="Z128" i="1"/>
  <c r="AA128" i="1"/>
  <c r="AB128" i="1"/>
  <c r="AC128" i="1"/>
  <c r="AD128" i="1"/>
  <c r="AE128" i="1"/>
  <c r="AF128" i="1"/>
  <c r="AG128" i="1"/>
  <c r="AH128" i="1"/>
  <c r="AI128" i="1"/>
  <c r="AJ128" i="1"/>
  <c r="AK128" i="1"/>
  <c r="AL128" i="1"/>
  <c r="AM128" i="1"/>
  <c r="AN128" i="1"/>
  <c r="AO128" i="1"/>
  <c r="AP128" i="1"/>
  <c r="AQ128" i="1"/>
  <c r="AR128" i="1"/>
  <c r="AS128" i="1"/>
  <c r="AT128" i="1"/>
  <c r="AU128" i="1"/>
  <c r="AV128" i="1"/>
  <c r="AW128" i="1"/>
  <c r="AX128" i="1"/>
  <c r="AY128" i="1"/>
  <c r="AZ128" i="1"/>
  <c r="BA128" i="1"/>
  <c r="BB128" i="1"/>
  <c r="BC128" i="1"/>
  <c r="BD128" i="1"/>
  <c r="BE128" i="1"/>
  <c r="BF128" i="1"/>
  <c r="BG128" i="1"/>
  <c r="BH128" i="1"/>
  <c r="BI128" i="1"/>
  <c r="BJ128" i="1"/>
  <c r="BK128" i="1"/>
  <c r="BL128" i="1"/>
  <c r="BM128" i="1"/>
  <c r="BN128" i="1"/>
  <c r="BO128" i="1"/>
  <c r="BP128" i="1"/>
  <c r="BQ128" i="1"/>
  <c r="BR128" i="1"/>
  <c r="BS128" i="1"/>
  <c r="BT128" i="1"/>
  <c r="BU128" i="1"/>
  <c r="BV128" i="1"/>
  <c r="BW128" i="1"/>
  <c r="BX128" i="1"/>
  <c r="BY128" i="1"/>
  <c r="BZ128" i="1"/>
  <c r="CA128" i="1"/>
  <c r="CB128" i="1"/>
  <c r="CC128" i="1"/>
  <c r="CD128" i="1"/>
  <c r="D129" i="1"/>
  <c r="E129" i="1"/>
  <c r="F129" i="1"/>
  <c r="G129" i="1"/>
  <c r="H129" i="1"/>
  <c r="I129" i="1"/>
  <c r="J129" i="1"/>
  <c r="K129" i="1"/>
  <c r="L129" i="1"/>
  <c r="M129" i="1"/>
  <c r="N129" i="1"/>
  <c r="O129" i="1"/>
  <c r="P129" i="1"/>
  <c r="Q129" i="1"/>
  <c r="R129" i="1"/>
  <c r="S129" i="1"/>
  <c r="T129" i="1"/>
  <c r="U129" i="1"/>
  <c r="V129" i="1"/>
  <c r="W129" i="1"/>
  <c r="X129" i="1"/>
  <c r="Y129" i="1"/>
  <c r="Z129" i="1"/>
  <c r="AA129" i="1"/>
  <c r="AB129" i="1"/>
  <c r="AC129" i="1"/>
  <c r="AD129" i="1"/>
  <c r="AE129" i="1"/>
  <c r="AF129" i="1"/>
  <c r="AG129" i="1"/>
  <c r="AH129" i="1"/>
  <c r="AI129" i="1"/>
  <c r="AJ129" i="1"/>
  <c r="AK129" i="1"/>
  <c r="AL129" i="1"/>
  <c r="AM129" i="1"/>
  <c r="AN129" i="1"/>
  <c r="AO129" i="1"/>
  <c r="AP129" i="1"/>
  <c r="AQ129" i="1"/>
  <c r="AR129" i="1"/>
  <c r="AS129" i="1"/>
  <c r="AT129" i="1"/>
  <c r="AU129" i="1"/>
  <c r="AV129" i="1"/>
  <c r="AW129" i="1"/>
  <c r="AX129" i="1"/>
  <c r="AY129" i="1"/>
  <c r="AZ129" i="1"/>
  <c r="BA129" i="1"/>
  <c r="BB129" i="1"/>
  <c r="BC129" i="1"/>
  <c r="BD129" i="1"/>
  <c r="BE129" i="1"/>
  <c r="BF129" i="1"/>
  <c r="BG129" i="1"/>
  <c r="BH129" i="1"/>
  <c r="BI129" i="1"/>
  <c r="BJ129" i="1"/>
  <c r="BK129" i="1"/>
  <c r="BL129" i="1"/>
  <c r="BM129" i="1"/>
  <c r="BN129" i="1"/>
  <c r="BO129" i="1"/>
  <c r="BP129" i="1"/>
  <c r="BQ129" i="1"/>
  <c r="BR129" i="1"/>
  <c r="BS129" i="1"/>
  <c r="BT129" i="1"/>
  <c r="BU129" i="1"/>
  <c r="BV129" i="1"/>
  <c r="BW129" i="1"/>
  <c r="BX129" i="1"/>
  <c r="BY129" i="1"/>
  <c r="BZ129" i="1"/>
  <c r="CA129" i="1"/>
  <c r="CB129" i="1"/>
  <c r="CC129" i="1"/>
  <c r="CD129" i="1"/>
  <c r="D130" i="1"/>
  <c r="E130" i="1"/>
  <c r="F130" i="1"/>
  <c r="G130" i="1"/>
  <c r="H130" i="1"/>
  <c r="I130" i="1"/>
  <c r="J130" i="1"/>
  <c r="K130" i="1"/>
  <c r="L130" i="1"/>
  <c r="M130" i="1"/>
  <c r="N130" i="1"/>
  <c r="O130" i="1"/>
  <c r="P130" i="1"/>
  <c r="Q130" i="1"/>
  <c r="R130" i="1"/>
  <c r="S130" i="1"/>
  <c r="T130" i="1"/>
  <c r="U130" i="1"/>
  <c r="V130" i="1"/>
  <c r="W130" i="1"/>
  <c r="X130" i="1"/>
  <c r="Y130" i="1"/>
  <c r="Z130" i="1"/>
  <c r="AA130" i="1"/>
  <c r="AB130" i="1"/>
  <c r="AC130" i="1"/>
  <c r="AD130" i="1"/>
  <c r="AE130" i="1"/>
  <c r="AF130" i="1"/>
  <c r="AG130" i="1"/>
  <c r="AH130" i="1"/>
  <c r="AI130" i="1"/>
  <c r="AJ130" i="1"/>
  <c r="AK130" i="1"/>
  <c r="AL130" i="1"/>
  <c r="AM130" i="1"/>
  <c r="AN130" i="1"/>
  <c r="AO130" i="1"/>
  <c r="AP130" i="1"/>
  <c r="AQ130" i="1"/>
  <c r="AR130" i="1"/>
  <c r="AS130" i="1"/>
  <c r="AT130" i="1"/>
  <c r="AU130" i="1"/>
  <c r="AV130" i="1"/>
  <c r="AW130" i="1"/>
  <c r="AX130" i="1"/>
  <c r="AY130" i="1"/>
  <c r="AZ130" i="1"/>
  <c r="BA130" i="1"/>
  <c r="BB130" i="1"/>
  <c r="BC130" i="1"/>
  <c r="BD130" i="1"/>
  <c r="BE130" i="1"/>
  <c r="BF130" i="1"/>
  <c r="BG130" i="1"/>
  <c r="BH130" i="1"/>
  <c r="BI130" i="1"/>
  <c r="BJ130" i="1"/>
  <c r="BK130" i="1"/>
  <c r="BL130" i="1"/>
  <c r="BM130" i="1"/>
  <c r="BN130" i="1"/>
  <c r="BO130" i="1"/>
  <c r="BP130" i="1"/>
  <c r="BQ130" i="1"/>
  <c r="BR130" i="1"/>
  <c r="BS130" i="1"/>
  <c r="BT130" i="1"/>
  <c r="BU130" i="1"/>
  <c r="BV130" i="1"/>
  <c r="BW130" i="1"/>
  <c r="BX130" i="1"/>
  <c r="BY130" i="1"/>
  <c r="BZ130" i="1"/>
  <c r="CA130" i="1"/>
  <c r="CB130" i="1"/>
  <c r="CC130" i="1"/>
  <c r="CD130" i="1"/>
  <c r="D131" i="1"/>
  <c r="E131" i="1"/>
  <c r="F131" i="1"/>
  <c r="G131" i="1"/>
  <c r="H131" i="1"/>
  <c r="I131" i="1"/>
  <c r="J131" i="1"/>
  <c r="K131" i="1"/>
  <c r="L131" i="1"/>
  <c r="M131" i="1"/>
  <c r="N131" i="1"/>
  <c r="O131" i="1"/>
  <c r="P131" i="1"/>
  <c r="Q131" i="1"/>
  <c r="R131" i="1"/>
  <c r="S131" i="1"/>
  <c r="T131" i="1"/>
  <c r="U131" i="1"/>
  <c r="V131" i="1"/>
  <c r="W131" i="1"/>
  <c r="X131" i="1"/>
  <c r="Y131" i="1"/>
  <c r="Z131" i="1"/>
  <c r="AA131" i="1"/>
  <c r="AB131" i="1"/>
  <c r="AC131" i="1"/>
  <c r="AD131" i="1"/>
  <c r="AE131" i="1"/>
  <c r="AF131" i="1"/>
  <c r="AG131" i="1"/>
  <c r="AH131" i="1"/>
  <c r="AI131" i="1"/>
  <c r="AJ131" i="1"/>
  <c r="AK131" i="1"/>
  <c r="AL131" i="1"/>
  <c r="AM131" i="1"/>
  <c r="AN131" i="1"/>
  <c r="AO131" i="1"/>
  <c r="AP131" i="1"/>
  <c r="AQ131" i="1"/>
  <c r="AR131" i="1"/>
  <c r="AS131" i="1"/>
  <c r="AT131" i="1"/>
  <c r="AU131" i="1"/>
  <c r="AV131" i="1"/>
  <c r="AW131" i="1"/>
  <c r="AX131" i="1"/>
  <c r="AY131" i="1"/>
  <c r="AZ131" i="1"/>
  <c r="BA131" i="1"/>
  <c r="BB131" i="1"/>
  <c r="BC131" i="1"/>
  <c r="BD131" i="1"/>
  <c r="BE131" i="1"/>
  <c r="BF131" i="1"/>
  <c r="BG131" i="1"/>
  <c r="BH131" i="1"/>
  <c r="BI131" i="1"/>
  <c r="BJ131" i="1"/>
  <c r="BK131" i="1"/>
  <c r="BL131" i="1"/>
  <c r="BM131" i="1"/>
  <c r="BN131" i="1"/>
  <c r="BO131" i="1"/>
  <c r="BP131" i="1"/>
  <c r="BQ131" i="1"/>
  <c r="BR131" i="1"/>
  <c r="BS131" i="1"/>
  <c r="BT131" i="1"/>
  <c r="BU131" i="1"/>
  <c r="BV131" i="1"/>
  <c r="BW131" i="1"/>
  <c r="BX131" i="1"/>
  <c r="BY131" i="1"/>
  <c r="BZ131" i="1"/>
  <c r="CA131" i="1"/>
  <c r="CB131" i="1"/>
  <c r="CC131" i="1"/>
  <c r="CD131" i="1"/>
  <c r="D132" i="1"/>
  <c r="E132" i="1"/>
  <c r="F132" i="1"/>
  <c r="G132" i="1"/>
  <c r="H132" i="1"/>
  <c r="I132" i="1"/>
  <c r="J132" i="1"/>
  <c r="K132" i="1"/>
  <c r="L132" i="1"/>
  <c r="M132" i="1"/>
  <c r="N132" i="1"/>
  <c r="O132" i="1"/>
  <c r="P132" i="1"/>
  <c r="Q132" i="1"/>
  <c r="R132" i="1"/>
  <c r="S132" i="1"/>
  <c r="T132" i="1"/>
  <c r="U132" i="1"/>
  <c r="V132" i="1"/>
  <c r="W132" i="1"/>
  <c r="X132" i="1"/>
  <c r="Y132" i="1"/>
  <c r="Z132" i="1"/>
  <c r="AA132" i="1"/>
  <c r="AB132" i="1"/>
  <c r="AC132" i="1"/>
  <c r="AD132" i="1"/>
  <c r="AE132" i="1"/>
  <c r="AF132" i="1"/>
  <c r="AG132" i="1"/>
  <c r="AH132" i="1"/>
  <c r="AI132" i="1"/>
  <c r="AJ132" i="1"/>
  <c r="AK132" i="1"/>
  <c r="AL132" i="1"/>
  <c r="AM132" i="1"/>
  <c r="AN132" i="1"/>
  <c r="AO132" i="1"/>
  <c r="AP132" i="1"/>
  <c r="AQ132" i="1"/>
  <c r="AR132" i="1"/>
  <c r="AS132" i="1"/>
  <c r="AT132" i="1"/>
  <c r="AU132" i="1"/>
  <c r="AV132" i="1"/>
  <c r="AW132" i="1"/>
  <c r="AX132" i="1"/>
  <c r="AY132" i="1"/>
  <c r="AZ132" i="1"/>
  <c r="BA132" i="1"/>
  <c r="BB132" i="1"/>
  <c r="BC132" i="1"/>
  <c r="BD132" i="1"/>
  <c r="BE132" i="1"/>
  <c r="BF132" i="1"/>
  <c r="BG132" i="1"/>
  <c r="BH132" i="1"/>
  <c r="BI132" i="1"/>
  <c r="BJ132" i="1"/>
  <c r="BK132" i="1"/>
  <c r="BL132" i="1"/>
  <c r="BM132" i="1"/>
  <c r="BN132" i="1"/>
  <c r="BO132" i="1"/>
  <c r="BP132" i="1"/>
  <c r="BQ132" i="1"/>
  <c r="BR132" i="1"/>
  <c r="BS132" i="1"/>
  <c r="BT132" i="1"/>
  <c r="BU132" i="1"/>
  <c r="BV132" i="1"/>
  <c r="BW132" i="1"/>
  <c r="BX132" i="1"/>
  <c r="BY132" i="1"/>
  <c r="BZ132" i="1"/>
  <c r="CA132" i="1"/>
  <c r="CB132" i="1"/>
  <c r="CC132" i="1"/>
  <c r="CD132" i="1"/>
  <c r="D133" i="1"/>
  <c r="E133" i="1"/>
  <c r="F133" i="1"/>
  <c r="G133" i="1"/>
  <c r="H133" i="1"/>
  <c r="I133" i="1"/>
  <c r="J133" i="1"/>
  <c r="K133" i="1"/>
  <c r="L133" i="1"/>
  <c r="M133" i="1"/>
  <c r="N133" i="1"/>
  <c r="O133" i="1"/>
  <c r="P133" i="1"/>
  <c r="Q133" i="1"/>
  <c r="R133" i="1"/>
  <c r="S133" i="1"/>
  <c r="T133" i="1"/>
  <c r="U133" i="1"/>
  <c r="V133" i="1"/>
  <c r="W133" i="1"/>
  <c r="X133" i="1"/>
  <c r="Y133" i="1"/>
  <c r="Z133" i="1"/>
  <c r="AA133" i="1"/>
  <c r="AB133" i="1"/>
  <c r="AC133" i="1"/>
  <c r="AD133" i="1"/>
  <c r="AE133" i="1"/>
  <c r="AF133" i="1"/>
  <c r="AG133" i="1"/>
  <c r="AH133" i="1"/>
  <c r="AI133" i="1"/>
  <c r="AJ133" i="1"/>
  <c r="AK133" i="1"/>
  <c r="AL133" i="1"/>
  <c r="AM133" i="1"/>
  <c r="AN133" i="1"/>
  <c r="AO133" i="1"/>
  <c r="AP133" i="1"/>
  <c r="AQ133" i="1"/>
  <c r="AR133" i="1"/>
  <c r="AS133" i="1"/>
  <c r="AT133" i="1"/>
  <c r="AU133" i="1"/>
  <c r="AV133" i="1"/>
  <c r="AW133" i="1"/>
  <c r="AX133" i="1"/>
  <c r="AY133" i="1"/>
  <c r="AZ133" i="1"/>
  <c r="BA133" i="1"/>
  <c r="BB133" i="1"/>
  <c r="BC133" i="1"/>
  <c r="BD133" i="1"/>
  <c r="BE133" i="1"/>
  <c r="BF133" i="1"/>
  <c r="BG133" i="1"/>
  <c r="BH133" i="1"/>
  <c r="BI133" i="1"/>
  <c r="BJ133" i="1"/>
  <c r="BK133" i="1"/>
  <c r="BL133" i="1"/>
  <c r="BM133" i="1"/>
  <c r="BN133" i="1"/>
  <c r="BO133" i="1"/>
  <c r="BP133" i="1"/>
  <c r="BQ133" i="1"/>
  <c r="BR133" i="1"/>
  <c r="BS133" i="1"/>
  <c r="BT133" i="1"/>
  <c r="BU133" i="1"/>
  <c r="BV133" i="1"/>
  <c r="BW133" i="1"/>
  <c r="BX133" i="1"/>
  <c r="BY133" i="1"/>
  <c r="BZ133" i="1"/>
  <c r="CA133" i="1"/>
  <c r="CB133" i="1"/>
  <c r="CC133" i="1"/>
  <c r="CD133" i="1"/>
  <c r="D134" i="1"/>
  <c r="E134" i="1"/>
  <c r="F134" i="1"/>
  <c r="G134" i="1"/>
  <c r="H134" i="1"/>
  <c r="I134" i="1"/>
  <c r="J134" i="1"/>
  <c r="K134" i="1"/>
  <c r="L134" i="1"/>
  <c r="M134" i="1"/>
  <c r="N134" i="1"/>
  <c r="O134" i="1"/>
  <c r="P134" i="1"/>
  <c r="Q134" i="1"/>
  <c r="R134" i="1"/>
  <c r="S134" i="1"/>
  <c r="T134" i="1"/>
  <c r="U134" i="1"/>
  <c r="V134" i="1"/>
  <c r="W134" i="1"/>
  <c r="X134" i="1"/>
  <c r="Y134" i="1"/>
  <c r="Z134" i="1"/>
  <c r="AA134" i="1"/>
  <c r="AB134" i="1"/>
  <c r="AC134" i="1"/>
  <c r="AD134" i="1"/>
  <c r="AE134" i="1"/>
  <c r="AF134" i="1"/>
  <c r="AG134" i="1"/>
  <c r="AH134" i="1"/>
  <c r="AI134" i="1"/>
  <c r="AJ134" i="1"/>
  <c r="AK134" i="1"/>
  <c r="AL134" i="1"/>
  <c r="AM134" i="1"/>
  <c r="AN134" i="1"/>
  <c r="AO134" i="1"/>
  <c r="AP134" i="1"/>
  <c r="AQ134" i="1"/>
  <c r="AR134" i="1"/>
  <c r="AS134" i="1"/>
  <c r="AT134" i="1"/>
  <c r="AU134" i="1"/>
  <c r="AV134" i="1"/>
  <c r="AW134" i="1"/>
  <c r="AX134" i="1"/>
  <c r="AY134" i="1"/>
  <c r="AZ134" i="1"/>
  <c r="BA134" i="1"/>
  <c r="BB134" i="1"/>
  <c r="BC134" i="1"/>
  <c r="BD134" i="1"/>
  <c r="BE134" i="1"/>
  <c r="BF134" i="1"/>
  <c r="BG134" i="1"/>
  <c r="BH134" i="1"/>
  <c r="BI134" i="1"/>
  <c r="BJ134" i="1"/>
  <c r="BK134" i="1"/>
  <c r="BL134" i="1"/>
  <c r="BM134" i="1"/>
  <c r="BN134" i="1"/>
  <c r="BO134" i="1"/>
  <c r="BP134" i="1"/>
  <c r="BQ134" i="1"/>
  <c r="BR134" i="1"/>
  <c r="BS134" i="1"/>
  <c r="BT134" i="1"/>
  <c r="BU134" i="1"/>
  <c r="BV134" i="1"/>
  <c r="BW134" i="1"/>
  <c r="BX134" i="1"/>
  <c r="BY134" i="1"/>
  <c r="BZ134" i="1"/>
  <c r="CA134" i="1"/>
  <c r="CB134" i="1"/>
  <c r="CC134" i="1"/>
  <c r="CD134" i="1"/>
  <c r="D135" i="1"/>
  <c r="E135" i="1"/>
  <c r="F135" i="1"/>
  <c r="G135" i="1"/>
  <c r="H135" i="1"/>
  <c r="I135" i="1"/>
  <c r="J135" i="1"/>
  <c r="K135" i="1"/>
  <c r="L135" i="1"/>
  <c r="M135" i="1"/>
  <c r="N135" i="1"/>
  <c r="O135" i="1"/>
  <c r="P135" i="1"/>
  <c r="Q135" i="1"/>
  <c r="R135" i="1"/>
  <c r="S135" i="1"/>
  <c r="T135" i="1"/>
  <c r="U135" i="1"/>
  <c r="V135" i="1"/>
  <c r="W135" i="1"/>
  <c r="X135" i="1"/>
  <c r="Y135" i="1"/>
  <c r="Z135" i="1"/>
  <c r="AA135" i="1"/>
  <c r="AB135" i="1"/>
  <c r="AC135" i="1"/>
  <c r="AD135" i="1"/>
  <c r="AE135" i="1"/>
  <c r="AF135" i="1"/>
  <c r="AG135" i="1"/>
  <c r="AH135" i="1"/>
  <c r="AI135" i="1"/>
  <c r="AJ135" i="1"/>
  <c r="AK135" i="1"/>
  <c r="AL135" i="1"/>
  <c r="AM135" i="1"/>
  <c r="AN135" i="1"/>
  <c r="AO135" i="1"/>
  <c r="AP135" i="1"/>
  <c r="AQ135" i="1"/>
  <c r="AR135" i="1"/>
  <c r="AS135" i="1"/>
  <c r="AT135" i="1"/>
  <c r="AU135" i="1"/>
  <c r="AV135" i="1"/>
  <c r="AW135" i="1"/>
  <c r="AX135" i="1"/>
  <c r="AY135" i="1"/>
  <c r="AZ135" i="1"/>
  <c r="BA135" i="1"/>
  <c r="BB135" i="1"/>
  <c r="BC135" i="1"/>
  <c r="BD135" i="1"/>
  <c r="BE135" i="1"/>
  <c r="BF135" i="1"/>
  <c r="BG135" i="1"/>
  <c r="BH135" i="1"/>
  <c r="BI135" i="1"/>
  <c r="BJ135" i="1"/>
  <c r="BK135" i="1"/>
  <c r="BL135" i="1"/>
  <c r="BM135" i="1"/>
  <c r="BN135" i="1"/>
  <c r="BO135" i="1"/>
  <c r="BP135" i="1"/>
  <c r="BQ135" i="1"/>
  <c r="BR135" i="1"/>
  <c r="BS135" i="1"/>
  <c r="BT135" i="1"/>
  <c r="BU135" i="1"/>
  <c r="BV135" i="1"/>
  <c r="BW135" i="1"/>
  <c r="BX135" i="1"/>
  <c r="BY135" i="1"/>
  <c r="BZ135" i="1"/>
  <c r="CA135" i="1"/>
  <c r="CB135" i="1"/>
  <c r="CC135" i="1"/>
  <c r="CD135" i="1"/>
  <c r="D136" i="1"/>
  <c r="E136" i="1"/>
  <c r="F136" i="1"/>
  <c r="G136" i="1"/>
  <c r="H136" i="1"/>
  <c r="I136" i="1"/>
  <c r="J136" i="1"/>
  <c r="K136" i="1"/>
  <c r="L136" i="1"/>
  <c r="M136" i="1"/>
  <c r="N136" i="1"/>
  <c r="O136" i="1"/>
  <c r="P136" i="1"/>
  <c r="Q136" i="1"/>
  <c r="R136" i="1"/>
  <c r="S136" i="1"/>
  <c r="T136" i="1"/>
  <c r="U136" i="1"/>
  <c r="V136" i="1"/>
  <c r="W136" i="1"/>
  <c r="X136" i="1"/>
  <c r="Y136" i="1"/>
  <c r="Z136" i="1"/>
  <c r="AA136" i="1"/>
  <c r="AB136" i="1"/>
  <c r="AC136" i="1"/>
  <c r="AD136" i="1"/>
  <c r="AE136" i="1"/>
  <c r="AF136" i="1"/>
  <c r="AG136" i="1"/>
  <c r="AH136" i="1"/>
  <c r="AI136" i="1"/>
  <c r="AJ136" i="1"/>
  <c r="AK136" i="1"/>
  <c r="AL136" i="1"/>
  <c r="AM136" i="1"/>
  <c r="AN136" i="1"/>
  <c r="AO136" i="1"/>
  <c r="AP136" i="1"/>
  <c r="AQ136" i="1"/>
  <c r="AR136" i="1"/>
  <c r="AS136" i="1"/>
  <c r="AT136" i="1"/>
  <c r="AU136" i="1"/>
  <c r="AV136" i="1"/>
  <c r="AW136" i="1"/>
  <c r="AX136" i="1"/>
  <c r="AY136" i="1"/>
  <c r="AZ136" i="1"/>
  <c r="BA136" i="1"/>
  <c r="BB136" i="1"/>
  <c r="BC136" i="1"/>
  <c r="BD136" i="1"/>
  <c r="BE136" i="1"/>
  <c r="BF136" i="1"/>
  <c r="BG136" i="1"/>
  <c r="BH136" i="1"/>
  <c r="BI136" i="1"/>
  <c r="BJ136" i="1"/>
  <c r="BK136" i="1"/>
  <c r="BL136" i="1"/>
  <c r="BM136" i="1"/>
  <c r="BN136" i="1"/>
  <c r="BO136" i="1"/>
  <c r="BP136" i="1"/>
  <c r="BQ136" i="1"/>
  <c r="BR136" i="1"/>
  <c r="BS136" i="1"/>
  <c r="BT136" i="1"/>
  <c r="BU136" i="1"/>
  <c r="BV136" i="1"/>
  <c r="BW136" i="1"/>
  <c r="BX136" i="1"/>
  <c r="BY136" i="1"/>
  <c r="BZ136" i="1"/>
  <c r="CA136" i="1"/>
  <c r="CB136" i="1"/>
  <c r="CC136" i="1"/>
  <c r="CD136" i="1"/>
  <c r="D137" i="1"/>
  <c r="E137" i="1"/>
  <c r="F137" i="1"/>
  <c r="G137" i="1"/>
  <c r="H137" i="1"/>
  <c r="I137" i="1"/>
  <c r="J137" i="1"/>
  <c r="K137" i="1"/>
  <c r="L137" i="1"/>
  <c r="M137" i="1"/>
  <c r="N137" i="1"/>
  <c r="O137" i="1"/>
  <c r="P137" i="1"/>
  <c r="Q137" i="1"/>
  <c r="R137" i="1"/>
  <c r="S137" i="1"/>
  <c r="T137" i="1"/>
  <c r="U137" i="1"/>
  <c r="V137" i="1"/>
  <c r="W137" i="1"/>
  <c r="X137" i="1"/>
  <c r="Y137" i="1"/>
  <c r="Z137" i="1"/>
  <c r="AA137" i="1"/>
  <c r="AB137" i="1"/>
  <c r="AC137" i="1"/>
  <c r="AD137" i="1"/>
  <c r="AE137" i="1"/>
  <c r="AF137" i="1"/>
  <c r="AG137" i="1"/>
  <c r="AH137" i="1"/>
  <c r="AI137" i="1"/>
  <c r="AJ137" i="1"/>
  <c r="AK137" i="1"/>
  <c r="AL137" i="1"/>
  <c r="AM137" i="1"/>
  <c r="AN137" i="1"/>
  <c r="AO137" i="1"/>
  <c r="AP137" i="1"/>
  <c r="AQ137" i="1"/>
  <c r="AR137" i="1"/>
  <c r="AS137" i="1"/>
  <c r="AT137" i="1"/>
  <c r="AU137" i="1"/>
  <c r="AV137" i="1"/>
  <c r="AW137" i="1"/>
  <c r="AX137" i="1"/>
  <c r="AY137" i="1"/>
  <c r="AZ137" i="1"/>
  <c r="BA137" i="1"/>
  <c r="BB137" i="1"/>
  <c r="BC137" i="1"/>
  <c r="BD137" i="1"/>
  <c r="BE137" i="1"/>
  <c r="BF137" i="1"/>
  <c r="BG137" i="1"/>
  <c r="BH137" i="1"/>
  <c r="BI137" i="1"/>
  <c r="BJ137" i="1"/>
  <c r="BK137" i="1"/>
  <c r="BL137" i="1"/>
  <c r="BM137" i="1"/>
  <c r="BN137" i="1"/>
  <c r="BO137" i="1"/>
  <c r="BP137" i="1"/>
  <c r="BQ137" i="1"/>
  <c r="BR137" i="1"/>
  <c r="BS137" i="1"/>
  <c r="BT137" i="1"/>
  <c r="BU137" i="1"/>
  <c r="BV137" i="1"/>
  <c r="BW137" i="1"/>
  <c r="BX137" i="1"/>
  <c r="BY137" i="1"/>
  <c r="BZ137" i="1"/>
  <c r="CA137" i="1"/>
  <c r="CB137" i="1"/>
  <c r="CC137" i="1"/>
  <c r="CD137" i="1"/>
  <c r="D138" i="1"/>
  <c r="E138" i="1"/>
  <c r="F138" i="1"/>
  <c r="G138" i="1"/>
  <c r="H138" i="1"/>
  <c r="I138" i="1"/>
  <c r="J138" i="1"/>
  <c r="K138" i="1"/>
  <c r="L138" i="1"/>
  <c r="M138" i="1"/>
  <c r="N138" i="1"/>
  <c r="O138" i="1"/>
  <c r="P138" i="1"/>
  <c r="Q138" i="1"/>
  <c r="R138" i="1"/>
  <c r="S138" i="1"/>
  <c r="T138" i="1"/>
  <c r="U138" i="1"/>
  <c r="V138" i="1"/>
  <c r="W138" i="1"/>
  <c r="X138" i="1"/>
  <c r="Y138" i="1"/>
  <c r="Z138" i="1"/>
  <c r="AA138" i="1"/>
  <c r="AB138" i="1"/>
  <c r="AC138" i="1"/>
  <c r="AD138" i="1"/>
  <c r="AE138" i="1"/>
  <c r="AF138" i="1"/>
  <c r="AG138" i="1"/>
  <c r="AH138" i="1"/>
  <c r="AI138" i="1"/>
  <c r="AJ138" i="1"/>
  <c r="AK138" i="1"/>
  <c r="AL138" i="1"/>
  <c r="AM138" i="1"/>
  <c r="AN138" i="1"/>
  <c r="AO138" i="1"/>
  <c r="AP138" i="1"/>
  <c r="AQ138" i="1"/>
  <c r="AR138" i="1"/>
  <c r="AS138" i="1"/>
  <c r="AT138" i="1"/>
  <c r="AU138" i="1"/>
  <c r="AV138" i="1"/>
  <c r="AW138" i="1"/>
  <c r="AX138" i="1"/>
  <c r="AY138" i="1"/>
  <c r="AZ138" i="1"/>
  <c r="BA138" i="1"/>
  <c r="BB138" i="1"/>
  <c r="BC138" i="1"/>
  <c r="BD138" i="1"/>
  <c r="BE138" i="1"/>
  <c r="BF138" i="1"/>
  <c r="BG138" i="1"/>
  <c r="BH138" i="1"/>
  <c r="BI138" i="1"/>
  <c r="BJ138" i="1"/>
  <c r="BK138" i="1"/>
  <c r="BL138" i="1"/>
  <c r="BM138" i="1"/>
  <c r="BN138" i="1"/>
  <c r="BO138" i="1"/>
  <c r="BP138" i="1"/>
  <c r="BQ138" i="1"/>
  <c r="BR138" i="1"/>
  <c r="BS138" i="1"/>
  <c r="BT138" i="1"/>
  <c r="BU138" i="1"/>
  <c r="BV138" i="1"/>
  <c r="BW138" i="1"/>
  <c r="BX138" i="1"/>
  <c r="BY138" i="1"/>
  <c r="BZ138" i="1"/>
  <c r="CA138" i="1"/>
  <c r="CB138" i="1"/>
  <c r="CC138" i="1"/>
  <c r="CD138" i="1"/>
  <c r="D139" i="1"/>
  <c r="E139" i="1"/>
  <c r="F139" i="1"/>
  <c r="G139" i="1"/>
  <c r="H139" i="1"/>
  <c r="I139" i="1"/>
  <c r="J139" i="1"/>
  <c r="K139" i="1"/>
  <c r="L139" i="1"/>
  <c r="M139" i="1"/>
  <c r="N139" i="1"/>
  <c r="O139" i="1"/>
  <c r="P139" i="1"/>
  <c r="Q139" i="1"/>
  <c r="R139" i="1"/>
  <c r="S139" i="1"/>
  <c r="T139" i="1"/>
  <c r="U139" i="1"/>
  <c r="V139" i="1"/>
  <c r="W139" i="1"/>
  <c r="X139" i="1"/>
  <c r="Y139" i="1"/>
  <c r="Z139" i="1"/>
  <c r="AA139" i="1"/>
  <c r="AB139" i="1"/>
  <c r="AC139" i="1"/>
  <c r="AD139" i="1"/>
  <c r="AE139" i="1"/>
  <c r="AF139" i="1"/>
  <c r="AG139" i="1"/>
  <c r="AH139" i="1"/>
  <c r="AI139" i="1"/>
  <c r="AJ139" i="1"/>
  <c r="AK139" i="1"/>
  <c r="AL139" i="1"/>
  <c r="AM139" i="1"/>
  <c r="AN139" i="1"/>
  <c r="AO139" i="1"/>
  <c r="AP139" i="1"/>
  <c r="AQ139" i="1"/>
  <c r="AR139" i="1"/>
  <c r="AS139" i="1"/>
  <c r="AT139" i="1"/>
  <c r="AU139" i="1"/>
  <c r="AV139" i="1"/>
  <c r="AW139" i="1"/>
  <c r="AX139" i="1"/>
  <c r="AY139" i="1"/>
  <c r="AZ139" i="1"/>
  <c r="BA139" i="1"/>
  <c r="BB139" i="1"/>
  <c r="BC139" i="1"/>
  <c r="BD139" i="1"/>
  <c r="BE139" i="1"/>
  <c r="BF139" i="1"/>
  <c r="BG139" i="1"/>
  <c r="BH139" i="1"/>
  <c r="BI139" i="1"/>
  <c r="BJ139" i="1"/>
  <c r="BK139" i="1"/>
  <c r="BL139" i="1"/>
  <c r="BM139" i="1"/>
  <c r="BN139" i="1"/>
  <c r="BO139" i="1"/>
  <c r="BP139" i="1"/>
  <c r="BQ139" i="1"/>
  <c r="BR139" i="1"/>
  <c r="BS139" i="1"/>
  <c r="BT139" i="1"/>
  <c r="BU139" i="1"/>
  <c r="BV139" i="1"/>
  <c r="BW139" i="1"/>
  <c r="BX139" i="1"/>
  <c r="BY139" i="1"/>
  <c r="BZ139" i="1"/>
  <c r="CA139" i="1"/>
  <c r="CB139" i="1"/>
  <c r="CC139" i="1"/>
  <c r="CD139" i="1"/>
  <c r="D140" i="1"/>
  <c r="E140" i="1"/>
  <c r="F140" i="1"/>
  <c r="G140" i="1"/>
  <c r="H140" i="1"/>
  <c r="I140" i="1"/>
  <c r="J140" i="1"/>
  <c r="K140" i="1"/>
  <c r="L140" i="1"/>
  <c r="M140" i="1"/>
  <c r="N140" i="1"/>
  <c r="O140" i="1"/>
  <c r="P140" i="1"/>
  <c r="Q140" i="1"/>
  <c r="R140" i="1"/>
  <c r="S140" i="1"/>
  <c r="T140" i="1"/>
  <c r="U140" i="1"/>
  <c r="V140" i="1"/>
  <c r="W140" i="1"/>
  <c r="X140" i="1"/>
  <c r="Y140" i="1"/>
  <c r="Z140" i="1"/>
  <c r="AA140" i="1"/>
  <c r="AB140" i="1"/>
  <c r="AC140" i="1"/>
  <c r="AD140" i="1"/>
  <c r="AE140" i="1"/>
  <c r="AF140" i="1"/>
  <c r="AG140" i="1"/>
  <c r="AH140" i="1"/>
  <c r="AI140" i="1"/>
  <c r="AJ140" i="1"/>
  <c r="AK140" i="1"/>
  <c r="AL140" i="1"/>
  <c r="AM140" i="1"/>
  <c r="AN140" i="1"/>
  <c r="AO140" i="1"/>
  <c r="AP140" i="1"/>
  <c r="AQ140" i="1"/>
  <c r="AR140" i="1"/>
  <c r="AS140" i="1"/>
  <c r="AT140" i="1"/>
  <c r="AU140" i="1"/>
  <c r="AV140" i="1"/>
  <c r="AW140" i="1"/>
  <c r="AX140" i="1"/>
  <c r="AY140" i="1"/>
  <c r="AZ140" i="1"/>
  <c r="BA140" i="1"/>
  <c r="BB140" i="1"/>
  <c r="BC140" i="1"/>
  <c r="BD140" i="1"/>
  <c r="BE140" i="1"/>
  <c r="BF140" i="1"/>
  <c r="BG140" i="1"/>
  <c r="BH140" i="1"/>
  <c r="BI140" i="1"/>
  <c r="BJ140" i="1"/>
  <c r="BK140" i="1"/>
  <c r="BL140" i="1"/>
  <c r="BM140" i="1"/>
  <c r="BN140" i="1"/>
  <c r="BO140" i="1"/>
  <c r="BP140" i="1"/>
  <c r="BQ140" i="1"/>
  <c r="BR140" i="1"/>
  <c r="BS140" i="1"/>
  <c r="BT140" i="1"/>
  <c r="BU140" i="1"/>
  <c r="BV140" i="1"/>
  <c r="BW140" i="1"/>
  <c r="BX140" i="1"/>
  <c r="BY140" i="1"/>
  <c r="BZ140" i="1"/>
  <c r="CA140" i="1"/>
  <c r="CB140" i="1"/>
  <c r="CC140" i="1"/>
  <c r="CD140" i="1"/>
  <c r="D141" i="1"/>
  <c r="E141" i="1"/>
  <c r="F141" i="1"/>
  <c r="G141" i="1"/>
  <c r="H141" i="1"/>
  <c r="I141" i="1"/>
  <c r="J141" i="1"/>
  <c r="K141" i="1"/>
  <c r="L141" i="1"/>
  <c r="M141" i="1"/>
  <c r="N141" i="1"/>
  <c r="O141" i="1"/>
  <c r="P141" i="1"/>
  <c r="Q141" i="1"/>
  <c r="R141" i="1"/>
  <c r="S141" i="1"/>
  <c r="T141" i="1"/>
  <c r="U141" i="1"/>
  <c r="V141" i="1"/>
  <c r="W141" i="1"/>
  <c r="X141" i="1"/>
  <c r="Y141" i="1"/>
  <c r="Z141" i="1"/>
  <c r="AA141" i="1"/>
  <c r="AB141" i="1"/>
  <c r="AC141" i="1"/>
  <c r="AD141" i="1"/>
  <c r="AE141" i="1"/>
  <c r="AF141" i="1"/>
  <c r="AG141" i="1"/>
  <c r="AH141" i="1"/>
  <c r="AI141" i="1"/>
  <c r="AJ141" i="1"/>
  <c r="AK141" i="1"/>
  <c r="AL141" i="1"/>
  <c r="AM141" i="1"/>
  <c r="AN141" i="1"/>
  <c r="AO141" i="1"/>
  <c r="AP141" i="1"/>
  <c r="AQ141" i="1"/>
  <c r="AR141" i="1"/>
  <c r="AS141" i="1"/>
  <c r="AT141" i="1"/>
  <c r="AU141" i="1"/>
  <c r="AV141" i="1"/>
  <c r="AW141" i="1"/>
  <c r="AX141" i="1"/>
  <c r="AY141" i="1"/>
  <c r="AZ141" i="1"/>
  <c r="BA141" i="1"/>
  <c r="BB141" i="1"/>
  <c r="BC141" i="1"/>
  <c r="BD141" i="1"/>
  <c r="BE141" i="1"/>
  <c r="BF141" i="1"/>
  <c r="BG141" i="1"/>
  <c r="BH141" i="1"/>
  <c r="BI141" i="1"/>
  <c r="BJ141" i="1"/>
  <c r="BK141" i="1"/>
  <c r="BL141" i="1"/>
  <c r="BM141" i="1"/>
  <c r="BN141" i="1"/>
  <c r="BO141" i="1"/>
  <c r="BP141" i="1"/>
  <c r="BQ141" i="1"/>
  <c r="BR141" i="1"/>
  <c r="BS141" i="1"/>
  <c r="BT141" i="1"/>
  <c r="BU141" i="1"/>
  <c r="BV141" i="1"/>
  <c r="BW141" i="1"/>
  <c r="BX141" i="1"/>
  <c r="BY141" i="1"/>
  <c r="BZ141" i="1"/>
  <c r="CA141" i="1"/>
  <c r="CB141" i="1"/>
  <c r="CC141" i="1"/>
  <c r="CD141" i="1"/>
  <c r="D142" i="1"/>
  <c r="E142" i="1"/>
  <c r="F142" i="1"/>
  <c r="G142" i="1"/>
  <c r="H142" i="1"/>
  <c r="I142" i="1"/>
  <c r="J142" i="1"/>
  <c r="K142" i="1"/>
  <c r="L142" i="1"/>
  <c r="M142" i="1"/>
  <c r="N142" i="1"/>
  <c r="O142" i="1"/>
  <c r="P142" i="1"/>
  <c r="Q142" i="1"/>
  <c r="R142" i="1"/>
  <c r="S142" i="1"/>
  <c r="T142" i="1"/>
  <c r="U142" i="1"/>
  <c r="V142" i="1"/>
  <c r="W142" i="1"/>
  <c r="X142" i="1"/>
  <c r="Y142" i="1"/>
  <c r="Z142" i="1"/>
  <c r="AA142" i="1"/>
  <c r="AB142" i="1"/>
  <c r="AC142" i="1"/>
  <c r="AD142" i="1"/>
  <c r="AE142" i="1"/>
  <c r="AF142" i="1"/>
  <c r="AG142" i="1"/>
  <c r="AH142" i="1"/>
  <c r="AI142" i="1"/>
  <c r="AJ142" i="1"/>
  <c r="AK142" i="1"/>
  <c r="AL142" i="1"/>
  <c r="AM142" i="1"/>
  <c r="AN142" i="1"/>
  <c r="AO142" i="1"/>
  <c r="AP142" i="1"/>
  <c r="AQ142" i="1"/>
  <c r="AR142" i="1"/>
  <c r="AS142" i="1"/>
  <c r="AT142" i="1"/>
  <c r="AU142" i="1"/>
  <c r="AV142" i="1"/>
  <c r="AW142" i="1"/>
  <c r="AX142" i="1"/>
  <c r="AY142" i="1"/>
  <c r="AZ142" i="1"/>
  <c r="BA142" i="1"/>
  <c r="BB142" i="1"/>
  <c r="BC142" i="1"/>
  <c r="BD142" i="1"/>
  <c r="BE142" i="1"/>
  <c r="BF142" i="1"/>
  <c r="BG142" i="1"/>
  <c r="BH142" i="1"/>
  <c r="BI142" i="1"/>
  <c r="BJ142" i="1"/>
  <c r="BK142" i="1"/>
  <c r="BL142" i="1"/>
  <c r="BM142" i="1"/>
  <c r="BN142" i="1"/>
  <c r="BO142" i="1"/>
  <c r="BP142" i="1"/>
  <c r="BQ142" i="1"/>
  <c r="BR142" i="1"/>
  <c r="BS142" i="1"/>
  <c r="BT142" i="1"/>
  <c r="BU142" i="1"/>
  <c r="BV142" i="1"/>
  <c r="BW142" i="1"/>
  <c r="BX142" i="1"/>
  <c r="BY142" i="1"/>
  <c r="BZ142" i="1"/>
  <c r="CA142" i="1"/>
  <c r="CB142" i="1"/>
  <c r="CC142" i="1"/>
  <c r="CD142" i="1"/>
  <c r="D143" i="1"/>
  <c r="E143" i="1"/>
  <c r="F143" i="1"/>
  <c r="G143" i="1"/>
  <c r="H143" i="1"/>
  <c r="I143" i="1"/>
  <c r="J143" i="1"/>
  <c r="K143" i="1"/>
  <c r="L143" i="1"/>
  <c r="M143" i="1"/>
  <c r="N143" i="1"/>
  <c r="O143" i="1"/>
  <c r="P143" i="1"/>
  <c r="Q143" i="1"/>
  <c r="R143" i="1"/>
  <c r="S143" i="1"/>
  <c r="T143" i="1"/>
  <c r="U143" i="1"/>
  <c r="V143" i="1"/>
  <c r="W143" i="1"/>
  <c r="X143" i="1"/>
  <c r="Y143" i="1"/>
  <c r="Z143" i="1"/>
  <c r="AA143" i="1"/>
  <c r="AB143" i="1"/>
  <c r="AC143" i="1"/>
  <c r="AD143" i="1"/>
  <c r="AE143" i="1"/>
  <c r="AF143" i="1"/>
  <c r="AG143" i="1"/>
  <c r="AH143" i="1"/>
  <c r="AI143" i="1"/>
  <c r="AJ143" i="1"/>
  <c r="AK143" i="1"/>
  <c r="AL143" i="1"/>
  <c r="AM143" i="1"/>
  <c r="AN143" i="1"/>
  <c r="AO143" i="1"/>
  <c r="AP143" i="1"/>
  <c r="AQ143" i="1"/>
  <c r="AR143" i="1"/>
  <c r="AS143" i="1"/>
  <c r="AT143" i="1"/>
  <c r="AU143" i="1"/>
  <c r="AV143" i="1"/>
  <c r="AW143" i="1"/>
  <c r="AX143" i="1"/>
  <c r="AY143" i="1"/>
  <c r="AZ143" i="1"/>
  <c r="BA143" i="1"/>
  <c r="BB143" i="1"/>
  <c r="BC143" i="1"/>
  <c r="BD143" i="1"/>
  <c r="BE143" i="1"/>
  <c r="BF143" i="1"/>
  <c r="BG143" i="1"/>
  <c r="BH143" i="1"/>
  <c r="BI143" i="1"/>
  <c r="BJ143" i="1"/>
  <c r="BK143" i="1"/>
  <c r="BL143" i="1"/>
  <c r="BM143" i="1"/>
  <c r="BN143" i="1"/>
  <c r="BO143" i="1"/>
  <c r="BP143" i="1"/>
  <c r="BQ143" i="1"/>
  <c r="BR143" i="1"/>
  <c r="BS143" i="1"/>
  <c r="BT143" i="1"/>
  <c r="BU143" i="1"/>
  <c r="BV143" i="1"/>
  <c r="BW143" i="1"/>
  <c r="BX143" i="1"/>
  <c r="BY143" i="1"/>
  <c r="BZ143" i="1"/>
  <c r="CA143" i="1"/>
  <c r="CB143" i="1"/>
  <c r="CC143" i="1"/>
  <c r="CD143" i="1"/>
  <c r="D144" i="1"/>
  <c r="E144" i="1"/>
  <c r="F144" i="1"/>
  <c r="G144" i="1"/>
  <c r="H144" i="1"/>
  <c r="I144" i="1"/>
  <c r="J144" i="1"/>
  <c r="K144" i="1"/>
  <c r="L144" i="1"/>
  <c r="M144" i="1"/>
  <c r="N144" i="1"/>
  <c r="O144" i="1"/>
  <c r="P144" i="1"/>
  <c r="Q144" i="1"/>
  <c r="R144" i="1"/>
  <c r="S144" i="1"/>
  <c r="T144" i="1"/>
  <c r="U144" i="1"/>
  <c r="V144" i="1"/>
  <c r="W144" i="1"/>
  <c r="X144" i="1"/>
  <c r="Y144" i="1"/>
  <c r="Z144" i="1"/>
  <c r="AA144" i="1"/>
  <c r="AB144" i="1"/>
  <c r="AC144" i="1"/>
  <c r="AD144" i="1"/>
  <c r="AE144" i="1"/>
  <c r="AF144" i="1"/>
  <c r="AG144" i="1"/>
  <c r="AH144" i="1"/>
  <c r="AI144" i="1"/>
  <c r="AJ144" i="1"/>
  <c r="AK144" i="1"/>
  <c r="AL144" i="1"/>
  <c r="AM144" i="1"/>
  <c r="AN144" i="1"/>
  <c r="AO144" i="1"/>
  <c r="AP144" i="1"/>
  <c r="AQ144" i="1"/>
  <c r="AR144" i="1"/>
  <c r="AS144" i="1"/>
  <c r="AT144" i="1"/>
  <c r="AU144" i="1"/>
  <c r="AV144" i="1"/>
  <c r="AW144" i="1"/>
  <c r="AX144" i="1"/>
  <c r="AY144" i="1"/>
  <c r="AZ144" i="1"/>
  <c r="BA144" i="1"/>
  <c r="BB144" i="1"/>
  <c r="BC144" i="1"/>
  <c r="BD144" i="1"/>
  <c r="BE144" i="1"/>
  <c r="BF144" i="1"/>
  <c r="BG144" i="1"/>
  <c r="BH144" i="1"/>
  <c r="BI144" i="1"/>
  <c r="BJ144" i="1"/>
  <c r="BK144" i="1"/>
  <c r="BL144" i="1"/>
  <c r="BM144" i="1"/>
  <c r="BN144" i="1"/>
  <c r="BO144" i="1"/>
  <c r="BP144" i="1"/>
  <c r="BQ144" i="1"/>
  <c r="BR144" i="1"/>
  <c r="BS144" i="1"/>
  <c r="BT144" i="1"/>
  <c r="BU144" i="1"/>
  <c r="BV144" i="1"/>
  <c r="BW144" i="1"/>
  <c r="BX144" i="1"/>
  <c r="BY144" i="1"/>
  <c r="BZ144" i="1"/>
  <c r="CA144" i="1"/>
  <c r="CB144" i="1"/>
  <c r="CC144" i="1"/>
  <c r="CD144" i="1"/>
  <c r="D145" i="1"/>
  <c r="E145" i="1"/>
  <c r="F145" i="1"/>
  <c r="G145" i="1"/>
  <c r="H145" i="1"/>
  <c r="I145" i="1"/>
  <c r="J145" i="1"/>
  <c r="K145" i="1"/>
  <c r="L145" i="1"/>
  <c r="M145" i="1"/>
  <c r="N145" i="1"/>
  <c r="O145" i="1"/>
  <c r="P145" i="1"/>
  <c r="Q145" i="1"/>
  <c r="R145" i="1"/>
  <c r="S145" i="1"/>
  <c r="T145" i="1"/>
  <c r="U145" i="1"/>
  <c r="V145" i="1"/>
  <c r="W145" i="1"/>
  <c r="X145" i="1"/>
  <c r="Y145" i="1"/>
  <c r="Z145" i="1"/>
  <c r="AA145" i="1"/>
  <c r="AB145" i="1"/>
  <c r="AC145" i="1"/>
  <c r="AD145" i="1"/>
  <c r="AE145" i="1"/>
  <c r="AF145" i="1"/>
  <c r="AG145" i="1"/>
  <c r="AH145" i="1"/>
  <c r="AI145" i="1"/>
  <c r="AJ145" i="1"/>
  <c r="AK145" i="1"/>
  <c r="AL145" i="1"/>
  <c r="AM145" i="1"/>
  <c r="AN145" i="1"/>
  <c r="AO145" i="1"/>
  <c r="AP145" i="1"/>
  <c r="AQ145" i="1"/>
  <c r="AR145" i="1"/>
  <c r="AS145" i="1"/>
  <c r="AT145" i="1"/>
  <c r="AU145" i="1"/>
  <c r="AV145" i="1"/>
  <c r="AW145" i="1"/>
  <c r="AX145" i="1"/>
  <c r="AY145" i="1"/>
  <c r="AZ145" i="1"/>
  <c r="BA145" i="1"/>
  <c r="BB145" i="1"/>
  <c r="BC145" i="1"/>
  <c r="BD145" i="1"/>
  <c r="BE145" i="1"/>
  <c r="BF145" i="1"/>
  <c r="BG145" i="1"/>
  <c r="BH145" i="1"/>
  <c r="BI145" i="1"/>
  <c r="BJ145" i="1"/>
  <c r="BK145" i="1"/>
  <c r="BL145" i="1"/>
  <c r="BM145" i="1"/>
  <c r="BN145" i="1"/>
  <c r="BO145" i="1"/>
  <c r="BP145" i="1"/>
  <c r="BQ145" i="1"/>
  <c r="BR145" i="1"/>
  <c r="BS145" i="1"/>
  <c r="BT145" i="1"/>
  <c r="BU145" i="1"/>
  <c r="BV145" i="1"/>
  <c r="BW145" i="1"/>
  <c r="BX145" i="1"/>
  <c r="BY145" i="1"/>
  <c r="BZ145" i="1"/>
  <c r="CA145" i="1"/>
  <c r="CB145" i="1"/>
  <c r="CC145" i="1"/>
  <c r="CD145" i="1"/>
  <c r="D146" i="1"/>
  <c r="E146" i="1"/>
  <c r="F146" i="1"/>
  <c r="G146" i="1"/>
  <c r="H146" i="1"/>
  <c r="I146" i="1"/>
  <c r="J146" i="1"/>
  <c r="K146" i="1"/>
  <c r="L146" i="1"/>
  <c r="M146" i="1"/>
  <c r="N146" i="1"/>
  <c r="O146" i="1"/>
  <c r="P146" i="1"/>
  <c r="Q146" i="1"/>
  <c r="R146" i="1"/>
  <c r="S146" i="1"/>
  <c r="T146" i="1"/>
  <c r="U146" i="1"/>
  <c r="V146" i="1"/>
  <c r="W146" i="1"/>
  <c r="X146" i="1"/>
  <c r="Y146" i="1"/>
  <c r="Z146" i="1"/>
  <c r="AA146" i="1"/>
  <c r="AB146" i="1"/>
  <c r="AC146" i="1"/>
  <c r="AD146" i="1"/>
  <c r="AE146" i="1"/>
  <c r="AF146" i="1"/>
  <c r="AG146" i="1"/>
  <c r="AH146" i="1"/>
  <c r="AI146" i="1"/>
  <c r="AJ146" i="1"/>
  <c r="AK146" i="1"/>
  <c r="AL146" i="1"/>
  <c r="AM146" i="1"/>
  <c r="AN146" i="1"/>
  <c r="AO146" i="1"/>
  <c r="AP146" i="1"/>
  <c r="AQ146" i="1"/>
  <c r="AR146" i="1"/>
  <c r="AS146" i="1"/>
  <c r="AT146" i="1"/>
  <c r="AU146" i="1"/>
  <c r="AV146" i="1"/>
  <c r="AW146" i="1"/>
  <c r="AX146" i="1"/>
  <c r="AY146" i="1"/>
  <c r="AZ146" i="1"/>
  <c r="BA146" i="1"/>
  <c r="BB146" i="1"/>
  <c r="BC146" i="1"/>
  <c r="BD146" i="1"/>
  <c r="BE146" i="1"/>
  <c r="BF146" i="1"/>
  <c r="BG146" i="1"/>
  <c r="BH146" i="1"/>
  <c r="BI146" i="1"/>
  <c r="BJ146" i="1"/>
  <c r="BK146" i="1"/>
  <c r="BL146" i="1"/>
  <c r="BM146" i="1"/>
  <c r="BN146" i="1"/>
  <c r="BO146" i="1"/>
  <c r="BP146" i="1"/>
  <c r="BQ146" i="1"/>
  <c r="BR146" i="1"/>
  <c r="BS146" i="1"/>
  <c r="BT146" i="1"/>
  <c r="BU146" i="1"/>
  <c r="BV146" i="1"/>
  <c r="BW146" i="1"/>
  <c r="BX146" i="1"/>
  <c r="BY146" i="1"/>
  <c r="BZ146" i="1"/>
  <c r="CA146" i="1"/>
  <c r="CB146" i="1"/>
  <c r="CC146" i="1"/>
  <c r="CD146" i="1"/>
  <c r="D147" i="1"/>
  <c r="E147" i="1"/>
  <c r="F147" i="1"/>
  <c r="G147" i="1"/>
  <c r="H147" i="1"/>
  <c r="I147" i="1"/>
  <c r="J147" i="1"/>
  <c r="K147" i="1"/>
  <c r="L147" i="1"/>
  <c r="M147" i="1"/>
  <c r="N147" i="1"/>
  <c r="O147" i="1"/>
  <c r="P147" i="1"/>
  <c r="Q147" i="1"/>
  <c r="R147" i="1"/>
  <c r="S147" i="1"/>
  <c r="T147" i="1"/>
  <c r="U147" i="1"/>
  <c r="V147" i="1"/>
  <c r="W147" i="1"/>
  <c r="X147" i="1"/>
  <c r="Y147" i="1"/>
  <c r="Z147" i="1"/>
  <c r="AA147" i="1"/>
  <c r="AB147" i="1"/>
  <c r="AC147" i="1"/>
  <c r="AD147" i="1"/>
  <c r="AE147" i="1"/>
  <c r="AF147" i="1"/>
  <c r="AG147" i="1"/>
  <c r="AH147" i="1"/>
  <c r="AI147" i="1"/>
  <c r="AJ147" i="1"/>
  <c r="AK147" i="1"/>
  <c r="AL147" i="1"/>
  <c r="AM147" i="1"/>
  <c r="AN147" i="1"/>
  <c r="AO147" i="1"/>
  <c r="AP147" i="1"/>
  <c r="AQ147" i="1"/>
  <c r="AR147" i="1"/>
  <c r="AS147" i="1"/>
  <c r="AT147" i="1"/>
  <c r="AU147" i="1"/>
  <c r="AV147" i="1"/>
  <c r="AW147" i="1"/>
  <c r="AX147" i="1"/>
  <c r="AY147" i="1"/>
  <c r="AZ147" i="1"/>
  <c r="BA147" i="1"/>
  <c r="BB147" i="1"/>
  <c r="BC147" i="1"/>
  <c r="BD147" i="1"/>
  <c r="BE147" i="1"/>
  <c r="BF147" i="1"/>
  <c r="BG147" i="1"/>
  <c r="BH147" i="1"/>
  <c r="BI147" i="1"/>
  <c r="BJ147" i="1"/>
  <c r="BK147" i="1"/>
  <c r="BL147" i="1"/>
  <c r="BM147" i="1"/>
  <c r="BN147" i="1"/>
  <c r="BO147" i="1"/>
  <c r="BP147" i="1"/>
  <c r="BQ147" i="1"/>
  <c r="BR147" i="1"/>
  <c r="BS147" i="1"/>
  <c r="BT147" i="1"/>
  <c r="BU147" i="1"/>
  <c r="BV147" i="1"/>
  <c r="BW147" i="1"/>
  <c r="BX147" i="1"/>
  <c r="BY147" i="1"/>
  <c r="BZ147" i="1"/>
  <c r="CA147" i="1"/>
  <c r="CB147" i="1"/>
  <c r="CC147" i="1"/>
  <c r="CD147" i="1"/>
  <c r="D148" i="1"/>
  <c r="E148" i="1"/>
  <c r="F148" i="1"/>
  <c r="G148" i="1"/>
  <c r="H148" i="1"/>
  <c r="I148" i="1"/>
  <c r="J148" i="1"/>
  <c r="K148" i="1"/>
  <c r="L148" i="1"/>
  <c r="M148" i="1"/>
  <c r="N148" i="1"/>
  <c r="O148" i="1"/>
  <c r="P148" i="1"/>
  <c r="Q148" i="1"/>
  <c r="R148" i="1"/>
  <c r="S148" i="1"/>
  <c r="T148" i="1"/>
  <c r="U148" i="1"/>
  <c r="V148" i="1"/>
  <c r="W148" i="1"/>
  <c r="X148" i="1"/>
  <c r="Y148" i="1"/>
  <c r="Z148" i="1"/>
  <c r="AA148" i="1"/>
  <c r="AB148" i="1"/>
  <c r="AC148" i="1"/>
  <c r="AD148" i="1"/>
  <c r="AE148" i="1"/>
  <c r="AF148" i="1"/>
  <c r="AG148" i="1"/>
  <c r="AH148" i="1"/>
  <c r="AI148" i="1"/>
  <c r="AJ148" i="1"/>
  <c r="AK148" i="1"/>
  <c r="AL148" i="1"/>
  <c r="AM148" i="1"/>
  <c r="AN148" i="1"/>
  <c r="AO148" i="1"/>
  <c r="AP148" i="1"/>
  <c r="AQ148" i="1"/>
  <c r="AR148" i="1"/>
  <c r="AS148" i="1"/>
  <c r="AT148" i="1"/>
  <c r="AU148" i="1"/>
  <c r="AV148" i="1"/>
  <c r="AW148" i="1"/>
  <c r="AX148" i="1"/>
  <c r="AY148" i="1"/>
  <c r="AZ148" i="1"/>
  <c r="BA148" i="1"/>
  <c r="BB148" i="1"/>
  <c r="BC148" i="1"/>
  <c r="BD148" i="1"/>
  <c r="BE148" i="1"/>
  <c r="BF148" i="1"/>
  <c r="BG148" i="1"/>
  <c r="BH148" i="1"/>
  <c r="BI148" i="1"/>
  <c r="BJ148" i="1"/>
  <c r="BK148" i="1"/>
  <c r="BL148" i="1"/>
  <c r="BM148" i="1"/>
  <c r="BN148" i="1"/>
  <c r="BO148" i="1"/>
  <c r="BP148" i="1"/>
  <c r="BQ148" i="1"/>
  <c r="BR148" i="1"/>
  <c r="BS148" i="1"/>
  <c r="BT148" i="1"/>
  <c r="BU148" i="1"/>
  <c r="BV148" i="1"/>
  <c r="BW148" i="1"/>
  <c r="BX148" i="1"/>
  <c r="BY148" i="1"/>
  <c r="BZ148" i="1"/>
  <c r="CA148" i="1"/>
  <c r="CB148" i="1"/>
  <c r="CC148" i="1"/>
  <c r="CD148" i="1"/>
  <c r="D149" i="1"/>
  <c r="E149" i="1"/>
  <c r="F149" i="1"/>
  <c r="G149" i="1"/>
  <c r="H149" i="1"/>
  <c r="I149" i="1"/>
  <c r="J149" i="1"/>
  <c r="K149" i="1"/>
  <c r="L149" i="1"/>
  <c r="M149" i="1"/>
  <c r="N149" i="1"/>
  <c r="O149" i="1"/>
  <c r="P149" i="1"/>
  <c r="Q149" i="1"/>
  <c r="R149" i="1"/>
  <c r="S149" i="1"/>
  <c r="T149" i="1"/>
  <c r="U149" i="1"/>
  <c r="V149" i="1"/>
  <c r="W149" i="1"/>
  <c r="X149" i="1"/>
  <c r="Y149" i="1"/>
  <c r="Z149" i="1"/>
  <c r="AA149" i="1"/>
  <c r="AB149" i="1"/>
  <c r="AC149" i="1"/>
  <c r="AD149" i="1"/>
  <c r="AE149" i="1"/>
  <c r="AF149" i="1"/>
  <c r="AG149" i="1"/>
  <c r="AH149" i="1"/>
  <c r="AI149" i="1"/>
  <c r="AJ149" i="1"/>
  <c r="AK149" i="1"/>
  <c r="AL149" i="1"/>
  <c r="AM149" i="1"/>
  <c r="AN149" i="1"/>
  <c r="AO149" i="1"/>
  <c r="AP149" i="1"/>
  <c r="AQ149" i="1"/>
  <c r="AR149" i="1"/>
  <c r="AS149" i="1"/>
  <c r="AT149" i="1"/>
  <c r="AU149" i="1"/>
  <c r="AV149" i="1"/>
  <c r="AW149" i="1"/>
  <c r="AX149" i="1"/>
  <c r="AY149" i="1"/>
  <c r="AZ149" i="1"/>
  <c r="BA149" i="1"/>
  <c r="BB149" i="1"/>
  <c r="BC149" i="1"/>
  <c r="BD149" i="1"/>
  <c r="BE149" i="1"/>
  <c r="BF149" i="1"/>
  <c r="BG149" i="1"/>
  <c r="BH149" i="1"/>
  <c r="BI149" i="1"/>
  <c r="BJ149" i="1"/>
  <c r="BK149" i="1"/>
  <c r="BL149" i="1"/>
  <c r="BM149" i="1"/>
  <c r="BN149" i="1"/>
  <c r="BO149" i="1"/>
  <c r="BP149" i="1"/>
  <c r="BQ149" i="1"/>
  <c r="BR149" i="1"/>
  <c r="BS149" i="1"/>
  <c r="BT149" i="1"/>
  <c r="BU149" i="1"/>
  <c r="BV149" i="1"/>
  <c r="BW149" i="1"/>
  <c r="BX149" i="1"/>
  <c r="BY149" i="1"/>
  <c r="BZ149" i="1"/>
  <c r="CA149" i="1"/>
  <c r="CB149" i="1"/>
  <c r="CC149" i="1"/>
  <c r="CD149" i="1"/>
  <c r="D150" i="1"/>
  <c r="E150" i="1"/>
  <c r="F150" i="1"/>
  <c r="G150" i="1"/>
  <c r="H150" i="1"/>
  <c r="I150" i="1"/>
  <c r="J150" i="1"/>
  <c r="K150" i="1"/>
  <c r="L150" i="1"/>
  <c r="M150" i="1"/>
  <c r="N150" i="1"/>
  <c r="O150" i="1"/>
  <c r="P150" i="1"/>
  <c r="Q150" i="1"/>
  <c r="R150" i="1"/>
  <c r="S150" i="1"/>
  <c r="T150" i="1"/>
  <c r="U150" i="1"/>
  <c r="V150" i="1"/>
  <c r="W150" i="1"/>
  <c r="X150" i="1"/>
  <c r="Y150" i="1"/>
  <c r="Z150" i="1"/>
  <c r="AA150" i="1"/>
  <c r="AB150" i="1"/>
  <c r="AC150" i="1"/>
  <c r="AD150" i="1"/>
  <c r="AE150" i="1"/>
  <c r="AF150" i="1"/>
  <c r="AG150" i="1"/>
  <c r="AH150" i="1"/>
  <c r="AI150" i="1"/>
  <c r="AJ150" i="1"/>
  <c r="AK150" i="1"/>
  <c r="AL150" i="1"/>
  <c r="AM150" i="1"/>
  <c r="AN150" i="1"/>
  <c r="AO150" i="1"/>
  <c r="AP150" i="1"/>
  <c r="AQ150" i="1"/>
  <c r="AR150" i="1"/>
  <c r="AS150" i="1"/>
  <c r="AT150" i="1"/>
  <c r="AU150" i="1"/>
  <c r="AV150" i="1"/>
  <c r="AW150" i="1"/>
  <c r="AX150" i="1"/>
  <c r="AY150" i="1"/>
  <c r="AZ150" i="1"/>
  <c r="BA150" i="1"/>
  <c r="BB150" i="1"/>
  <c r="BC150" i="1"/>
  <c r="BD150" i="1"/>
  <c r="BE150" i="1"/>
  <c r="BF150" i="1"/>
  <c r="BG150" i="1"/>
  <c r="BH150" i="1"/>
  <c r="BI150" i="1"/>
  <c r="BJ150" i="1"/>
  <c r="BK150" i="1"/>
  <c r="BL150" i="1"/>
  <c r="BM150" i="1"/>
  <c r="BN150" i="1"/>
  <c r="BO150" i="1"/>
  <c r="BP150" i="1"/>
  <c r="BQ150" i="1"/>
  <c r="BR150" i="1"/>
  <c r="BS150" i="1"/>
  <c r="BT150" i="1"/>
  <c r="BU150" i="1"/>
  <c r="BV150" i="1"/>
  <c r="BW150" i="1"/>
  <c r="BX150" i="1"/>
  <c r="BY150" i="1"/>
  <c r="BZ150" i="1"/>
  <c r="CA150" i="1"/>
  <c r="CB150" i="1"/>
  <c r="CC150" i="1"/>
  <c r="CD150" i="1"/>
  <c r="D151" i="1"/>
  <c r="E151" i="1"/>
  <c r="F151" i="1"/>
  <c r="G151" i="1"/>
  <c r="H151" i="1"/>
  <c r="I151" i="1"/>
  <c r="J151" i="1"/>
  <c r="K151" i="1"/>
  <c r="L151" i="1"/>
  <c r="M151" i="1"/>
  <c r="N151" i="1"/>
  <c r="O151" i="1"/>
  <c r="P151" i="1"/>
  <c r="Q151" i="1"/>
  <c r="R151" i="1"/>
  <c r="S151" i="1"/>
  <c r="T151" i="1"/>
  <c r="U151" i="1"/>
  <c r="V151" i="1"/>
  <c r="W151" i="1"/>
  <c r="X151" i="1"/>
  <c r="Y151" i="1"/>
  <c r="Z151" i="1"/>
  <c r="AA151" i="1"/>
  <c r="AB151" i="1"/>
  <c r="AC151" i="1"/>
  <c r="AD151" i="1"/>
  <c r="AE151" i="1"/>
  <c r="AF151" i="1"/>
  <c r="AG151" i="1"/>
  <c r="AH151" i="1"/>
  <c r="AI151" i="1"/>
  <c r="AJ151" i="1"/>
  <c r="AK151" i="1"/>
  <c r="AL151" i="1"/>
  <c r="AM151" i="1"/>
  <c r="AN151" i="1"/>
  <c r="AO151" i="1"/>
  <c r="AP151" i="1"/>
  <c r="AQ151" i="1"/>
  <c r="AR151" i="1"/>
  <c r="AS151" i="1"/>
  <c r="AT151" i="1"/>
  <c r="AU151" i="1"/>
  <c r="AV151" i="1"/>
  <c r="AW151" i="1"/>
  <c r="AX151" i="1"/>
  <c r="AY151" i="1"/>
  <c r="AZ151" i="1"/>
  <c r="BA151" i="1"/>
  <c r="BB151" i="1"/>
  <c r="BC151" i="1"/>
  <c r="BD151" i="1"/>
  <c r="BE151" i="1"/>
  <c r="BF151" i="1"/>
  <c r="BG151" i="1"/>
  <c r="BH151" i="1"/>
  <c r="BI151" i="1"/>
  <c r="BJ151" i="1"/>
  <c r="BK151" i="1"/>
  <c r="BL151" i="1"/>
  <c r="BM151" i="1"/>
  <c r="BN151" i="1"/>
  <c r="BO151" i="1"/>
  <c r="BP151" i="1"/>
  <c r="BQ151" i="1"/>
  <c r="BR151" i="1"/>
  <c r="BS151" i="1"/>
  <c r="BT151" i="1"/>
  <c r="BU151" i="1"/>
  <c r="BV151" i="1"/>
  <c r="BW151" i="1"/>
  <c r="BX151" i="1"/>
  <c r="BY151" i="1"/>
  <c r="BZ151" i="1"/>
  <c r="CA151" i="1"/>
  <c r="CB151" i="1"/>
  <c r="CC151" i="1"/>
  <c r="CD151" i="1"/>
  <c r="D152" i="1"/>
  <c r="E152" i="1"/>
  <c r="F152" i="1"/>
  <c r="G152" i="1"/>
  <c r="H152" i="1"/>
  <c r="I152" i="1"/>
  <c r="J152" i="1"/>
  <c r="K152" i="1"/>
  <c r="L152" i="1"/>
  <c r="M152" i="1"/>
  <c r="N152" i="1"/>
  <c r="O152" i="1"/>
  <c r="P152" i="1"/>
  <c r="Q152" i="1"/>
  <c r="R152" i="1"/>
  <c r="S152" i="1"/>
  <c r="T152" i="1"/>
  <c r="U152" i="1"/>
  <c r="V152" i="1"/>
  <c r="W152" i="1"/>
  <c r="X152" i="1"/>
  <c r="Y152" i="1"/>
  <c r="Z152" i="1"/>
  <c r="AA152" i="1"/>
  <c r="AB152" i="1"/>
  <c r="AC152" i="1"/>
  <c r="AD152" i="1"/>
  <c r="AE152" i="1"/>
  <c r="AF152" i="1"/>
  <c r="AG152" i="1"/>
  <c r="AH152" i="1"/>
  <c r="AI152" i="1"/>
  <c r="AJ152" i="1"/>
  <c r="AK152" i="1"/>
  <c r="AL152" i="1"/>
  <c r="AM152" i="1"/>
  <c r="AN152" i="1"/>
  <c r="AO152" i="1"/>
  <c r="AP152" i="1"/>
  <c r="AQ152" i="1"/>
  <c r="AR152" i="1"/>
  <c r="AS152" i="1"/>
  <c r="AT152" i="1"/>
  <c r="AU152" i="1"/>
  <c r="AV152" i="1"/>
  <c r="AW152" i="1"/>
  <c r="AX152" i="1"/>
  <c r="AY152" i="1"/>
  <c r="AZ152" i="1"/>
  <c r="BA152" i="1"/>
  <c r="BB152" i="1"/>
  <c r="BC152" i="1"/>
  <c r="BD152" i="1"/>
  <c r="BE152" i="1"/>
  <c r="BF152" i="1"/>
  <c r="BG152" i="1"/>
  <c r="BH152" i="1"/>
  <c r="BI152" i="1"/>
  <c r="BJ152" i="1"/>
  <c r="BK152" i="1"/>
  <c r="BL152" i="1"/>
  <c r="BM152" i="1"/>
  <c r="BN152" i="1"/>
  <c r="BO152" i="1"/>
  <c r="BP152" i="1"/>
  <c r="BQ152" i="1"/>
  <c r="BR152" i="1"/>
  <c r="BS152" i="1"/>
  <c r="BT152" i="1"/>
  <c r="BU152" i="1"/>
  <c r="BV152" i="1"/>
  <c r="BW152" i="1"/>
  <c r="BX152" i="1"/>
  <c r="BY152" i="1"/>
  <c r="BZ152" i="1"/>
  <c r="CA152" i="1"/>
  <c r="CB152" i="1"/>
  <c r="CC152" i="1"/>
  <c r="CD152" i="1"/>
  <c r="D153" i="1"/>
  <c r="E153" i="1"/>
  <c r="F153" i="1"/>
  <c r="G153" i="1"/>
  <c r="H153" i="1"/>
  <c r="I153" i="1"/>
  <c r="J153" i="1"/>
  <c r="K153" i="1"/>
  <c r="L153" i="1"/>
  <c r="M153" i="1"/>
  <c r="N153" i="1"/>
  <c r="O153" i="1"/>
  <c r="P153" i="1"/>
  <c r="Q153" i="1"/>
  <c r="R153" i="1"/>
  <c r="S153" i="1"/>
  <c r="T153" i="1"/>
  <c r="U153" i="1"/>
  <c r="V153" i="1"/>
  <c r="W153" i="1"/>
  <c r="X153" i="1"/>
  <c r="Y153" i="1"/>
  <c r="Z153" i="1"/>
  <c r="AA153" i="1"/>
  <c r="AB153" i="1"/>
  <c r="AC153" i="1"/>
  <c r="AD153" i="1"/>
  <c r="AE153" i="1"/>
  <c r="AF153" i="1"/>
  <c r="AG153" i="1"/>
  <c r="AH153" i="1"/>
  <c r="AI153" i="1"/>
  <c r="AJ153" i="1"/>
  <c r="AK153" i="1"/>
  <c r="AL153" i="1"/>
  <c r="AM153" i="1"/>
  <c r="AN153" i="1"/>
  <c r="AO153" i="1"/>
  <c r="AP153" i="1"/>
  <c r="AQ153" i="1"/>
  <c r="AR153" i="1"/>
  <c r="AS153" i="1"/>
  <c r="AT153" i="1"/>
  <c r="AU153" i="1"/>
  <c r="AV153" i="1"/>
  <c r="AW153" i="1"/>
  <c r="AX153" i="1"/>
  <c r="AY153" i="1"/>
  <c r="AZ153" i="1"/>
  <c r="BA153" i="1"/>
  <c r="BB153" i="1"/>
  <c r="BC153" i="1"/>
  <c r="BD153" i="1"/>
  <c r="BE153" i="1"/>
  <c r="BF153" i="1"/>
  <c r="BG153" i="1"/>
  <c r="BH153" i="1"/>
  <c r="BI153" i="1"/>
  <c r="BJ153" i="1"/>
  <c r="BK153" i="1"/>
  <c r="BL153" i="1"/>
  <c r="BM153" i="1"/>
  <c r="BN153" i="1"/>
  <c r="BO153" i="1"/>
  <c r="BP153" i="1"/>
  <c r="BQ153" i="1"/>
  <c r="BR153" i="1"/>
  <c r="BS153" i="1"/>
  <c r="BT153" i="1"/>
  <c r="BU153" i="1"/>
  <c r="BV153" i="1"/>
  <c r="BW153" i="1"/>
  <c r="BX153" i="1"/>
  <c r="BY153" i="1"/>
  <c r="BZ153" i="1"/>
  <c r="CA153" i="1"/>
  <c r="CB153" i="1"/>
  <c r="CC153" i="1"/>
  <c r="CD153" i="1"/>
  <c r="D154" i="1"/>
  <c r="E154" i="1"/>
  <c r="F154" i="1"/>
  <c r="G154" i="1"/>
  <c r="H154" i="1"/>
  <c r="I154" i="1"/>
  <c r="J154" i="1"/>
  <c r="K154" i="1"/>
  <c r="L154" i="1"/>
  <c r="M154" i="1"/>
  <c r="N154" i="1"/>
  <c r="O154" i="1"/>
  <c r="P154" i="1"/>
  <c r="Q154" i="1"/>
  <c r="R154" i="1"/>
  <c r="S154" i="1"/>
  <c r="T154" i="1"/>
  <c r="U154" i="1"/>
  <c r="V154" i="1"/>
  <c r="W154" i="1"/>
  <c r="X154" i="1"/>
  <c r="Y154" i="1"/>
  <c r="Z154" i="1"/>
  <c r="AA154" i="1"/>
  <c r="AB154" i="1"/>
  <c r="AC154" i="1"/>
  <c r="AD154" i="1"/>
  <c r="AE154" i="1"/>
  <c r="AF154" i="1"/>
  <c r="AG154" i="1"/>
  <c r="AH154" i="1"/>
  <c r="AI154" i="1"/>
  <c r="AJ154" i="1"/>
  <c r="AK154" i="1"/>
  <c r="AL154" i="1"/>
  <c r="AM154" i="1"/>
  <c r="AN154" i="1"/>
  <c r="AO154" i="1"/>
  <c r="AP154" i="1"/>
  <c r="AQ154" i="1"/>
  <c r="AR154" i="1"/>
  <c r="AS154" i="1"/>
  <c r="AT154" i="1"/>
  <c r="AU154" i="1"/>
  <c r="AV154" i="1"/>
  <c r="AW154" i="1"/>
  <c r="AX154" i="1"/>
  <c r="AY154" i="1"/>
  <c r="AZ154" i="1"/>
  <c r="BA154" i="1"/>
  <c r="BB154" i="1"/>
  <c r="BC154" i="1"/>
  <c r="BD154" i="1"/>
  <c r="BE154" i="1"/>
  <c r="BF154" i="1"/>
  <c r="BG154" i="1"/>
  <c r="BH154" i="1"/>
  <c r="BI154" i="1"/>
  <c r="BJ154" i="1"/>
  <c r="BK154" i="1"/>
  <c r="BL154" i="1"/>
  <c r="BM154" i="1"/>
  <c r="BN154" i="1"/>
  <c r="BO154" i="1"/>
  <c r="BP154" i="1"/>
  <c r="BQ154" i="1"/>
  <c r="BR154" i="1"/>
  <c r="BS154" i="1"/>
  <c r="BT154" i="1"/>
  <c r="BU154" i="1"/>
  <c r="BV154" i="1"/>
  <c r="BW154" i="1"/>
  <c r="BX154" i="1"/>
  <c r="BY154" i="1"/>
  <c r="BZ154" i="1"/>
  <c r="CA154" i="1"/>
  <c r="CB154" i="1"/>
  <c r="CC154" i="1"/>
  <c r="CD154" i="1"/>
  <c r="D155" i="1"/>
  <c r="E155" i="1"/>
  <c r="F155" i="1"/>
  <c r="G155" i="1"/>
  <c r="H155" i="1"/>
  <c r="I155" i="1"/>
  <c r="J155" i="1"/>
  <c r="K155" i="1"/>
  <c r="L155" i="1"/>
  <c r="M155" i="1"/>
  <c r="N155" i="1"/>
  <c r="O155" i="1"/>
  <c r="P155" i="1"/>
  <c r="Q155" i="1"/>
  <c r="R155" i="1"/>
  <c r="S155" i="1"/>
  <c r="T155" i="1"/>
  <c r="U155" i="1"/>
  <c r="V155" i="1"/>
  <c r="W155" i="1"/>
  <c r="X155" i="1"/>
  <c r="Y155" i="1"/>
  <c r="Z155" i="1"/>
  <c r="AA155" i="1"/>
  <c r="AB155" i="1"/>
  <c r="AC155" i="1"/>
  <c r="AD155" i="1"/>
  <c r="AE155" i="1"/>
  <c r="AF155" i="1"/>
  <c r="AG155" i="1"/>
  <c r="AH155" i="1"/>
  <c r="AI155" i="1"/>
  <c r="AJ155" i="1"/>
  <c r="AK155" i="1"/>
  <c r="AL155" i="1"/>
  <c r="AM155" i="1"/>
  <c r="AN155" i="1"/>
  <c r="AO155" i="1"/>
  <c r="AP155" i="1"/>
  <c r="AQ155" i="1"/>
  <c r="AR155" i="1"/>
  <c r="AS155" i="1"/>
  <c r="AT155" i="1"/>
  <c r="AU155" i="1"/>
  <c r="AV155" i="1"/>
  <c r="AW155" i="1"/>
  <c r="AX155" i="1"/>
  <c r="AY155" i="1"/>
  <c r="AZ155" i="1"/>
  <c r="BA155" i="1"/>
  <c r="BB155" i="1"/>
  <c r="BC155" i="1"/>
  <c r="BD155" i="1"/>
  <c r="BE155" i="1"/>
  <c r="BF155" i="1"/>
  <c r="BG155" i="1"/>
  <c r="BH155" i="1"/>
  <c r="BI155" i="1"/>
  <c r="BJ155" i="1"/>
  <c r="BK155" i="1"/>
  <c r="BL155" i="1"/>
  <c r="BM155" i="1"/>
  <c r="BN155" i="1"/>
  <c r="BO155" i="1"/>
  <c r="BP155" i="1"/>
  <c r="BQ155" i="1"/>
  <c r="BR155" i="1"/>
  <c r="BS155" i="1"/>
  <c r="BT155" i="1"/>
  <c r="BU155" i="1"/>
  <c r="BV155" i="1"/>
  <c r="BW155" i="1"/>
  <c r="BX155" i="1"/>
  <c r="BY155" i="1"/>
  <c r="BZ155" i="1"/>
  <c r="CA155" i="1"/>
  <c r="CB155" i="1"/>
  <c r="CC155" i="1"/>
  <c r="CD155" i="1"/>
  <c r="D156" i="1"/>
  <c r="E156" i="1"/>
  <c r="F156" i="1"/>
  <c r="G156" i="1"/>
  <c r="H156" i="1"/>
  <c r="I156" i="1"/>
  <c r="J156" i="1"/>
  <c r="K156" i="1"/>
  <c r="L156" i="1"/>
  <c r="M156" i="1"/>
  <c r="N156" i="1"/>
  <c r="O156" i="1"/>
  <c r="P156" i="1"/>
  <c r="Q156" i="1"/>
  <c r="R156" i="1"/>
  <c r="S156" i="1"/>
  <c r="T156" i="1"/>
  <c r="U156" i="1"/>
  <c r="V156" i="1"/>
  <c r="W156" i="1"/>
  <c r="X156" i="1"/>
  <c r="Y156" i="1"/>
  <c r="Z156" i="1"/>
  <c r="AA156" i="1"/>
  <c r="AB156" i="1"/>
  <c r="AC156" i="1"/>
  <c r="AD156" i="1"/>
  <c r="AE156" i="1"/>
  <c r="AF156" i="1"/>
  <c r="AG156" i="1"/>
  <c r="AH156" i="1"/>
  <c r="AI156" i="1"/>
  <c r="AJ156" i="1"/>
  <c r="AK156" i="1"/>
  <c r="AL156" i="1"/>
  <c r="AM156" i="1"/>
  <c r="AN156" i="1"/>
  <c r="AO156" i="1"/>
  <c r="AP156" i="1"/>
  <c r="AQ156" i="1"/>
  <c r="AR156" i="1"/>
  <c r="AS156" i="1"/>
  <c r="AT156" i="1"/>
  <c r="AU156" i="1"/>
  <c r="AV156" i="1"/>
  <c r="AW156" i="1"/>
  <c r="AX156" i="1"/>
  <c r="AY156" i="1"/>
  <c r="AZ156" i="1"/>
  <c r="BA156" i="1"/>
  <c r="BB156" i="1"/>
  <c r="BC156" i="1"/>
  <c r="BD156" i="1"/>
  <c r="BE156" i="1"/>
  <c r="BF156" i="1"/>
  <c r="BG156" i="1"/>
  <c r="BH156" i="1"/>
  <c r="BI156" i="1"/>
  <c r="BJ156" i="1"/>
  <c r="BK156" i="1"/>
  <c r="BL156" i="1"/>
  <c r="BM156" i="1"/>
  <c r="BN156" i="1"/>
  <c r="BO156" i="1"/>
  <c r="BP156" i="1"/>
  <c r="BQ156" i="1"/>
  <c r="BR156" i="1"/>
  <c r="BS156" i="1"/>
  <c r="BT156" i="1"/>
  <c r="BU156" i="1"/>
  <c r="BV156" i="1"/>
  <c r="BW156" i="1"/>
  <c r="BX156" i="1"/>
  <c r="BY156" i="1"/>
  <c r="BZ156" i="1"/>
  <c r="CA156" i="1"/>
  <c r="CB156" i="1"/>
  <c r="CC156" i="1"/>
  <c r="CD156" i="1"/>
  <c r="D157" i="1"/>
  <c r="E157" i="1"/>
  <c r="F157" i="1"/>
  <c r="G157" i="1"/>
  <c r="H157" i="1"/>
  <c r="I157" i="1"/>
  <c r="J157" i="1"/>
  <c r="K157" i="1"/>
  <c r="L157" i="1"/>
  <c r="M157" i="1"/>
  <c r="N157" i="1"/>
  <c r="O157" i="1"/>
  <c r="P157" i="1"/>
  <c r="Q157" i="1"/>
  <c r="R157" i="1"/>
  <c r="S157" i="1"/>
  <c r="T157" i="1"/>
  <c r="U157" i="1"/>
  <c r="V157" i="1"/>
  <c r="W157" i="1"/>
  <c r="X157" i="1"/>
  <c r="Y157" i="1"/>
  <c r="Z157" i="1"/>
  <c r="AA157" i="1"/>
  <c r="AB157" i="1"/>
  <c r="AC157" i="1"/>
  <c r="AD157" i="1"/>
  <c r="AE157" i="1"/>
  <c r="AF157" i="1"/>
  <c r="AG157" i="1"/>
  <c r="AH157" i="1"/>
  <c r="AI157" i="1"/>
  <c r="AJ157" i="1"/>
  <c r="AK157" i="1"/>
  <c r="AL157" i="1"/>
  <c r="AM157" i="1"/>
  <c r="AN157" i="1"/>
  <c r="AO157" i="1"/>
  <c r="AP157" i="1"/>
  <c r="AQ157" i="1"/>
  <c r="AR157" i="1"/>
  <c r="AS157" i="1"/>
  <c r="AT157" i="1"/>
  <c r="AU157" i="1"/>
  <c r="AV157" i="1"/>
  <c r="AW157" i="1"/>
  <c r="AX157" i="1"/>
  <c r="AY157" i="1"/>
  <c r="AZ157" i="1"/>
  <c r="BA157" i="1"/>
  <c r="BB157" i="1"/>
  <c r="BC157" i="1"/>
  <c r="BD157" i="1"/>
  <c r="BE157" i="1"/>
  <c r="BF157" i="1"/>
  <c r="BG157" i="1"/>
  <c r="BH157" i="1"/>
  <c r="BI157" i="1"/>
  <c r="BJ157" i="1"/>
  <c r="BK157" i="1"/>
  <c r="BL157" i="1"/>
  <c r="BM157" i="1"/>
  <c r="BN157" i="1"/>
  <c r="BO157" i="1"/>
  <c r="BP157" i="1"/>
  <c r="BQ157" i="1"/>
  <c r="BR157" i="1"/>
  <c r="BS157" i="1"/>
  <c r="BT157" i="1"/>
  <c r="BU157" i="1"/>
  <c r="BV157" i="1"/>
  <c r="BW157" i="1"/>
  <c r="BX157" i="1"/>
  <c r="BY157" i="1"/>
  <c r="BZ157" i="1"/>
  <c r="CA157" i="1"/>
  <c r="CB157" i="1"/>
  <c r="CC157" i="1"/>
  <c r="CD157" i="1"/>
  <c r="D158" i="1"/>
  <c r="E158" i="1"/>
  <c r="F158" i="1"/>
  <c r="G158" i="1"/>
  <c r="H158" i="1"/>
  <c r="I158" i="1"/>
  <c r="J158" i="1"/>
  <c r="K158" i="1"/>
  <c r="L158" i="1"/>
  <c r="M158" i="1"/>
  <c r="N158" i="1"/>
  <c r="O158" i="1"/>
  <c r="P158" i="1"/>
  <c r="Q158" i="1"/>
  <c r="R158" i="1"/>
  <c r="S158" i="1"/>
  <c r="T158" i="1"/>
  <c r="U158" i="1"/>
  <c r="V158" i="1"/>
  <c r="W158" i="1"/>
  <c r="X158" i="1"/>
  <c r="Y158" i="1"/>
  <c r="Z158" i="1"/>
  <c r="AA158" i="1"/>
  <c r="AB158" i="1"/>
  <c r="AC158" i="1"/>
  <c r="AD158" i="1"/>
  <c r="AE158" i="1"/>
  <c r="AF158" i="1"/>
  <c r="AG158" i="1"/>
  <c r="AH158" i="1"/>
  <c r="AI158" i="1"/>
  <c r="AJ158" i="1"/>
  <c r="AK158" i="1"/>
  <c r="AL158" i="1"/>
  <c r="AM158" i="1"/>
  <c r="AN158" i="1"/>
  <c r="AO158" i="1"/>
  <c r="AP158" i="1"/>
  <c r="AQ158" i="1"/>
  <c r="AR158" i="1"/>
  <c r="AS158" i="1"/>
  <c r="AT158" i="1"/>
  <c r="AU158" i="1"/>
  <c r="AV158" i="1"/>
  <c r="AW158" i="1"/>
  <c r="AX158" i="1"/>
  <c r="AY158" i="1"/>
  <c r="AZ158" i="1"/>
  <c r="BA158" i="1"/>
  <c r="BB158" i="1"/>
  <c r="BC158" i="1"/>
  <c r="BD158" i="1"/>
  <c r="BE158" i="1"/>
  <c r="BF158" i="1"/>
  <c r="BG158" i="1"/>
  <c r="BH158" i="1"/>
  <c r="BI158" i="1"/>
  <c r="BJ158" i="1"/>
  <c r="BK158" i="1"/>
  <c r="BL158" i="1"/>
  <c r="BM158" i="1"/>
  <c r="BN158" i="1"/>
  <c r="BO158" i="1"/>
  <c r="BP158" i="1"/>
  <c r="BQ158" i="1"/>
  <c r="BR158" i="1"/>
  <c r="BS158" i="1"/>
  <c r="BT158" i="1"/>
  <c r="BU158" i="1"/>
  <c r="BV158" i="1"/>
  <c r="BW158" i="1"/>
  <c r="BX158" i="1"/>
  <c r="BY158" i="1"/>
  <c r="BZ158" i="1"/>
  <c r="CA158" i="1"/>
  <c r="CB158" i="1"/>
  <c r="CC158" i="1"/>
  <c r="CD158" i="1"/>
  <c r="D159" i="1"/>
  <c r="E159" i="1"/>
  <c r="F159" i="1"/>
  <c r="G159" i="1"/>
  <c r="H159" i="1"/>
  <c r="I159" i="1"/>
  <c r="J159" i="1"/>
  <c r="K159" i="1"/>
  <c r="L159" i="1"/>
  <c r="M159" i="1"/>
  <c r="N159" i="1"/>
  <c r="O159" i="1"/>
  <c r="P159" i="1"/>
  <c r="Q159" i="1"/>
  <c r="R159" i="1"/>
  <c r="S159" i="1"/>
  <c r="T159" i="1"/>
  <c r="U159" i="1"/>
  <c r="V159" i="1"/>
  <c r="W159" i="1"/>
  <c r="X159" i="1"/>
  <c r="Y159" i="1"/>
  <c r="Z159" i="1"/>
  <c r="AA159" i="1"/>
  <c r="AB159" i="1"/>
  <c r="AC159" i="1"/>
  <c r="AD159" i="1"/>
  <c r="AE159" i="1"/>
  <c r="AF159" i="1"/>
  <c r="AG159" i="1"/>
  <c r="AH159" i="1"/>
  <c r="AI159" i="1"/>
  <c r="AJ159" i="1"/>
  <c r="AK159" i="1"/>
  <c r="AL159" i="1"/>
  <c r="AM159" i="1"/>
  <c r="AN159" i="1"/>
  <c r="AO159" i="1"/>
  <c r="AP159" i="1"/>
  <c r="AQ159" i="1"/>
  <c r="AR159" i="1"/>
  <c r="AS159" i="1"/>
  <c r="AT159" i="1"/>
  <c r="AU159" i="1"/>
  <c r="AV159" i="1"/>
  <c r="AW159" i="1"/>
  <c r="AX159" i="1"/>
  <c r="AY159" i="1"/>
  <c r="AZ159" i="1"/>
  <c r="BA159" i="1"/>
  <c r="BB159" i="1"/>
  <c r="BC159" i="1"/>
  <c r="BD159" i="1"/>
  <c r="BE159" i="1"/>
  <c r="BF159" i="1"/>
  <c r="BG159" i="1"/>
  <c r="BH159" i="1"/>
  <c r="BI159" i="1"/>
  <c r="BJ159" i="1"/>
  <c r="BK159" i="1"/>
  <c r="BL159" i="1"/>
  <c r="BM159" i="1"/>
  <c r="BN159" i="1"/>
  <c r="BO159" i="1"/>
  <c r="BP159" i="1"/>
  <c r="BQ159" i="1"/>
  <c r="BR159" i="1"/>
  <c r="BS159" i="1"/>
  <c r="BT159" i="1"/>
  <c r="BU159" i="1"/>
  <c r="BV159" i="1"/>
  <c r="BW159" i="1"/>
  <c r="BX159" i="1"/>
  <c r="BY159" i="1"/>
  <c r="BZ159" i="1"/>
  <c r="CA159" i="1"/>
  <c r="CB159" i="1"/>
  <c r="CC159" i="1"/>
  <c r="CD159" i="1"/>
  <c r="D160" i="1"/>
  <c r="E160" i="1"/>
  <c r="F160" i="1"/>
  <c r="G160" i="1"/>
  <c r="H160" i="1"/>
  <c r="I160" i="1"/>
  <c r="J160" i="1"/>
  <c r="K160" i="1"/>
  <c r="L160" i="1"/>
  <c r="M160" i="1"/>
  <c r="N160" i="1"/>
  <c r="O160" i="1"/>
  <c r="P160" i="1"/>
  <c r="Q160" i="1"/>
  <c r="R160" i="1"/>
  <c r="S160" i="1"/>
  <c r="T160" i="1"/>
  <c r="U160" i="1"/>
  <c r="V160" i="1"/>
  <c r="W160" i="1"/>
  <c r="X160" i="1"/>
  <c r="Y160" i="1"/>
  <c r="Z160" i="1"/>
  <c r="AA160" i="1"/>
  <c r="AB160" i="1"/>
  <c r="AC160" i="1"/>
  <c r="AD160" i="1"/>
  <c r="AE160" i="1"/>
  <c r="AF160" i="1"/>
  <c r="AG160" i="1"/>
  <c r="AH160" i="1"/>
  <c r="AI160" i="1"/>
  <c r="AJ160" i="1"/>
  <c r="AK160" i="1"/>
  <c r="AL160" i="1"/>
  <c r="AM160" i="1"/>
  <c r="AN160" i="1"/>
  <c r="AO160" i="1"/>
  <c r="AP160" i="1"/>
  <c r="AQ160" i="1"/>
  <c r="AR160" i="1"/>
  <c r="AS160" i="1"/>
  <c r="AT160" i="1"/>
  <c r="AU160" i="1"/>
  <c r="AV160" i="1"/>
  <c r="AW160" i="1"/>
  <c r="AX160" i="1"/>
  <c r="AY160" i="1"/>
  <c r="AZ160" i="1"/>
  <c r="BA160" i="1"/>
  <c r="BB160" i="1"/>
  <c r="BC160" i="1"/>
  <c r="BD160" i="1"/>
  <c r="BE160" i="1"/>
  <c r="BF160" i="1"/>
  <c r="BG160" i="1"/>
  <c r="BH160" i="1"/>
  <c r="BI160" i="1"/>
  <c r="BJ160" i="1"/>
  <c r="BK160" i="1"/>
  <c r="BL160" i="1"/>
  <c r="BM160" i="1"/>
  <c r="BN160" i="1"/>
  <c r="BO160" i="1"/>
  <c r="BP160" i="1"/>
  <c r="BQ160" i="1"/>
  <c r="BR160" i="1"/>
  <c r="BS160" i="1"/>
  <c r="BT160" i="1"/>
  <c r="BU160" i="1"/>
  <c r="BV160" i="1"/>
  <c r="BW160" i="1"/>
  <c r="BX160" i="1"/>
  <c r="BY160" i="1"/>
  <c r="BZ160" i="1"/>
  <c r="CA160" i="1"/>
  <c r="CB160" i="1"/>
  <c r="CC160" i="1"/>
  <c r="CD160" i="1"/>
  <c r="D161" i="1"/>
  <c r="E161" i="1"/>
  <c r="F161" i="1"/>
  <c r="G161" i="1"/>
  <c r="H161" i="1"/>
  <c r="I161" i="1"/>
  <c r="J161" i="1"/>
  <c r="K161" i="1"/>
  <c r="L161" i="1"/>
  <c r="M161" i="1"/>
  <c r="N161" i="1"/>
  <c r="O161" i="1"/>
  <c r="P161" i="1"/>
  <c r="Q161" i="1"/>
  <c r="R161" i="1"/>
  <c r="S161" i="1"/>
  <c r="T161" i="1"/>
  <c r="U161" i="1"/>
  <c r="V161" i="1"/>
  <c r="W161" i="1"/>
  <c r="X161" i="1"/>
  <c r="Y161" i="1"/>
  <c r="Z161" i="1"/>
  <c r="AA161" i="1"/>
  <c r="AB161" i="1"/>
  <c r="AC161" i="1"/>
  <c r="AD161" i="1"/>
  <c r="AE161" i="1"/>
  <c r="AF161" i="1"/>
  <c r="AG161" i="1"/>
  <c r="AH161" i="1"/>
  <c r="AI161" i="1"/>
  <c r="AJ161" i="1"/>
  <c r="AK161" i="1"/>
  <c r="AL161" i="1"/>
  <c r="AM161" i="1"/>
  <c r="AN161" i="1"/>
  <c r="AO161" i="1"/>
  <c r="AP161" i="1"/>
  <c r="AQ161" i="1"/>
  <c r="AR161" i="1"/>
  <c r="AS161" i="1"/>
  <c r="AT161" i="1"/>
  <c r="AU161" i="1"/>
  <c r="AV161" i="1"/>
  <c r="AW161" i="1"/>
  <c r="AX161" i="1"/>
  <c r="AY161" i="1"/>
  <c r="AZ161" i="1"/>
  <c r="BA161" i="1"/>
  <c r="BB161" i="1"/>
  <c r="BC161" i="1"/>
  <c r="BD161" i="1"/>
  <c r="BE161" i="1"/>
  <c r="BF161" i="1"/>
  <c r="BG161" i="1"/>
  <c r="BH161" i="1"/>
  <c r="BI161" i="1"/>
  <c r="BJ161" i="1"/>
  <c r="BK161" i="1"/>
  <c r="BL161" i="1"/>
  <c r="BM161" i="1"/>
  <c r="BN161" i="1"/>
  <c r="BO161" i="1"/>
  <c r="BP161" i="1"/>
  <c r="BQ161" i="1"/>
  <c r="BR161" i="1"/>
  <c r="BS161" i="1"/>
  <c r="BT161" i="1"/>
  <c r="BU161" i="1"/>
  <c r="BV161" i="1"/>
  <c r="BW161" i="1"/>
  <c r="BX161" i="1"/>
  <c r="BY161" i="1"/>
  <c r="BZ161" i="1"/>
  <c r="CA161" i="1"/>
  <c r="CB161" i="1"/>
  <c r="CC161" i="1"/>
  <c r="CD161" i="1"/>
  <c r="D162" i="1"/>
  <c r="E162" i="1"/>
  <c r="F162" i="1"/>
  <c r="G162" i="1"/>
  <c r="H162" i="1"/>
  <c r="I162" i="1"/>
  <c r="J162" i="1"/>
  <c r="K162" i="1"/>
  <c r="L162" i="1"/>
  <c r="M162" i="1"/>
  <c r="N162" i="1"/>
  <c r="O162" i="1"/>
  <c r="P162" i="1"/>
  <c r="Q162" i="1"/>
  <c r="R162" i="1"/>
  <c r="S162" i="1"/>
  <c r="T162" i="1"/>
  <c r="U162" i="1"/>
  <c r="V162" i="1"/>
  <c r="W162" i="1"/>
  <c r="X162" i="1"/>
  <c r="Y162" i="1"/>
  <c r="Z162" i="1"/>
  <c r="AA162" i="1"/>
  <c r="AB162" i="1"/>
  <c r="AC162" i="1"/>
  <c r="AD162" i="1"/>
  <c r="AE162" i="1"/>
  <c r="AF162" i="1"/>
  <c r="AG162" i="1"/>
  <c r="AH162" i="1"/>
  <c r="AI162" i="1"/>
  <c r="AJ162" i="1"/>
  <c r="AK162" i="1"/>
  <c r="AL162" i="1"/>
  <c r="AM162" i="1"/>
  <c r="AN162" i="1"/>
  <c r="AO162" i="1"/>
  <c r="AP162" i="1"/>
  <c r="AQ162" i="1"/>
  <c r="AR162" i="1"/>
  <c r="AS162" i="1"/>
  <c r="AT162" i="1"/>
  <c r="AU162" i="1"/>
  <c r="AV162" i="1"/>
  <c r="AW162" i="1"/>
  <c r="AX162" i="1"/>
  <c r="AY162" i="1"/>
  <c r="AZ162" i="1"/>
  <c r="BA162" i="1"/>
  <c r="BB162" i="1"/>
  <c r="BC162" i="1"/>
  <c r="BD162" i="1"/>
  <c r="BE162" i="1"/>
  <c r="BF162" i="1"/>
  <c r="BG162" i="1"/>
  <c r="BH162" i="1"/>
  <c r="BI162" i="1"/>
  <c r="BJ162" i="1"/>
  <c r="BK162" i="1"/>
  <c r="BL162" i="1"/>
  <c r="BM162" i="1"/>
  <c r="BN162" i="1"/>
  <c r="BO162" i="1"/>
  <c r="BP162" i="1"/>
  <c r="BQ162" i="1"/>
  <c r="BR162" i="1"/>
  <c r="BS162" i="1"/>
  <c r="BT162" i="1"/>
  <c r="BU162" i="1"/>
  <c r="BV162" i="1"/>
  <c r="BW162" i="1"/>
  <c r="BX162" i="1"/>
  <c r="BY162" i="1"/>
  <c r="BZ162" i="1"/>
  <c r="CA162" i="1"/>
  <c r="CB162" i="1"/>
  <c r="CC162" i="1"/>
  <c r="CD162" i="1"/>
  <c r="D163" i="1"/>
  <c r="E163" i="1"/>
  <c r="F163" i="1"/>
  <c r="G163" i="1"/>
  <c r="H163" i="1"/>
  <c r="I163" i="1"/>
  <c r="J163" i="1"/>
  <c r="K163" i="1"/>
  <c r="L163" i="1"/>
  <c r="M163" i="1"/>
  <c r="N163" i="1"/>
  <c r="O163" i="1"/>
  <c r="P163" i="1"/>
  <c r="Q163" i="1"/>
  <c r="R163" i="1"/>
  <c r="S163" i="1"/>
  <c r="T163" i="1"/>
  <c r="U163" i="1"/>
  <c r="V163" i="1"/>
  <c r="W163" i="1"/>
  <c r="X163" i="1"/>
  <c r="Y163" i="1"/>
  <c r="Z163" i="1"/>
  <c r="AA163" i="1"/>
  <c r="AB163" i="1"/>
  <c r="AC163" i="1"/>
  <c r="AD163" i="1"/>
  <c r="AE163" i="1"/>
  <c r="AF163" i="1"/>
  <c r="AG163" i="1"/>
  <c r="AH163" i="1"/>
  <c r="AI163" i="1"/>
  <c r="AJ163" i="1"/>
  <c r="AK163" i="1"/>
  <c r="AL163" i="1"/>
  <c r="AM163" i="1"/>
  <c r="AN163" i="1"/>
  <c r="AO163" i="1"/>
  <c r="AP163" i="1"/>
  <c r="AQ163" i="1"/>
  <c r="AR163" i="1"/>
  <c r="AS163" i="1"/>
  <c r="AT163" i="1"/>
  <c r="AU163" i="1"/>
  <c r="AV163" i="1"/>
  <c r="AW163" i="1"/>
  <c r="AX163" i="1"/>
  <c r="AY163" i="1"/>
  <c r="AZ163" i="1"/>
  <c r="BA163" i="1"/>
  <c r="BB163" i="1"/>
  <c r="BC163" i="1"/>
  <c r="BD163" i="1"/>
  <c r="BE163" i="1"/>
  <c r="BF163" i="1"/>
  <c r="BG163" i="1"/>
  <c r="BH163" i="1"/>
  <c r="BI163" i="1"/>
  <c r="BJ163" i="1"/>
  <c r="BK163" i="1"/>
  <c r="BL163" i="1"/>
  <c r="BM163" i="1"/>
  <c r="BN163" i="1"/>
  <c r="BO163" i="1"/>
  <c r="BP163" i="1"/>
  <c r="BQ163" i="1"/>
  <c r="BR163" i="1"/>
  <c r="BS163" i="1"/>
  <c r="BT163" i="1"/>
  <c r="BU163" i="1"/>
  <c r="BV163" i="1"/>
  <c r="BW163" i="1"/>
  <c r="BX163" i="1"/>
  <c r="BY163" i="1"/>
  <c r="BZ163" i="1"/>
  <c r="CA163" i="1"/>
  <c r="CB163" i="1"/>
  <c r="CC163" i="1"/>
  <c r="CD163" i="1"/>
  <c r="D164" i="1"/>
  <c r="E164" i="1"/>
  <c r="F164" i="1"/>
  <c r="G164" i="1"/>
  <c r="H164" i="1"/>
  <c r="I164" i="1"/>
  <c r="J164" i="1"/>
  <c r="K164" i="1"/>
  <c r="L164" i="1"/>
  <c r="M164" i="1"/>
  <c r="N164" i="1"/>
  <c r="O164" i="1"/>
  <c r="P164" i="1"/>
  <c r="Q164" i="1"/>
  <c r="R164" i="1"/>
  <c r="S164" i="1"/>
  <c r="T164" i="1"/>
  <c r="U164" i="1"/>
  <c r="V164" i="1"/>
  <c r="W164" i="1"/>
  <c r="X164" i="1"/>
  <c r="Y164" i="1"/>
  <c r="Z164" i="1"/>
  <c r="AA164" i="1"/>
  <c r="AB164" i="1"/>
  <c r="AC164" i="1"/>
  <c r="AD164" i="1"/>
  <c r="AE164" i="1"/>
  <c r="AF164" i="1"/>
  <c r="AG164" i="1"/>
  <c r="AH164" i="1"/>
  <c r="AI164" i="1"/>
  <c r="AJ164" i="1"/>
  <c r="AK164" i="1"/>
  <c r="AL164" i="1"/>
  <c r="AM164" i="1"/>
  <c r="AN164" i="1"/>
  <c r="AO164" i="1"/>
  <c r="AP164" i="1"/>
  <c r="AQ164" i="1"/>
  <c r="AR164" i="1"/>
  <c r="AS164" i="1"/>
  <c r="AT164" i="1"/>
  <c r="AU164" i="1"/>
  <c r="AV164" i="1"/>
  <c r="AW164" i="1"/>
  <c r="AX164" i="1"/>
  <c r="AY164" i="1"/>
  <c r="AZ164" i="1"/>
  <c r="BA164" i="1"/>
  <c r="BB164" i="1"/>
  <c r="BC164" i="1"/>
  <c r="BD164" i="1"/>
  <c r="BE164" i="1"/>
  <c r="BF164" i="1"/>
  <c r="BG164" i="1"/>
  <c r="BH164" i="1"/>
  <c r="BI164" i="1"/>
  <c r="BJ164" i="1"/>
  <c r="BK164" i="1"/>
  <c r="BL164" i="1"/>
  <c r="BM164" i="1"/>
  <c r="BN164" i="1"/>
  <c r="BO164" i="1"/>
  <c r="BP164" i="1"/>
  <c r="BQ164" i="1"/>
  <c r="BR164" i="1"/>
  <c r="BS164" i="1"/>
  <c r="BT164" i="1"/>
  <c r="BU164" i="1"/>
  <c r="BV164" i="1"/>
  <c r="BW164" i="1"/>
  <c r="BX164" i="1"/>
  <c r="BY164" i="1"/>
  <c r="BZ164" i="1"/>
  <c r="CA164" i="1"/>
  <c r="CB164" i="1"/>
  <c r="CC164" i="1"/>
  <c r="CD164" i="1"/>
  <c r="D165" i="1"/>
  <c r="E165" i="1"/>
  <c r="F165" i="1"/>
  <c r="G165" i="1"/>
  <c r="H165" i="1"/>
  <c r="I165" i="1"/>
  <c r="J165" i="1"/>
  <c r="K165" i="1"/>
  <c r="L165" i="1"/>
  <c r="M165" i="1"/>
  <c r="N165" i="1"/>
  <c r="O165" i="1"/>
  <c r="P165" i="1"/>
  <c r="Q165" i="1"/>
  <c r="R165" i="1"/>
  <c r="S165" i="1"/>
  <c r="T165" i="1"/>
  <c r="U165" i="1"/>
  <c r="V165" i="1"/>
  <c r="W165" i="1"/>
  <c r="X165" i="1"/>
  <c r="Y165" i="1"/>
  <c r="Z165" i="1"/>
  <c r="AA165" i="1"/>
  <c r="AB165" i="1"/>
  <c r="AC165" i="1"/>
  <c r="AD165" i="1"/>
  <c r="AE165" i="1"/>
  <c r="AF165" i="1"/>
  <c r="AG165" i="1"/>
  <c r="AH165" i="1"/>
  <c r="AI165" i="1"/>
  <c r="AJ165" i="1"/>
  <c r="AK165" i="1"/>
  <c r="AL165" i="1"/>
  <c r="AM165" i="1"/>
  <c r="AN165" i="1"/>
  <c r="AO165" i="1"/>
  <c r="AP165" i="1"/>
  <c r="AQ165" i="1"/>
  <c r="AR165" i="1"/>
  <c r="AS165" i="1"/>
  <c r="AT165" i="1"/>
  <c r="AU165" i="1"/>
  <c r="AV165" i="1"/>
  <c r="AW165" i="1"/>
  <c r="AX165" i="1"/>
  <c r="AY165" i="1"/>
  <c r="AZ165" i="1"/>
  <c r="BA165" i="1"/>
  <c r="BB165" i="1"/>
  <c r="BC165" i="1"/>
  <c r="BD165" i="1"/>
  <c r="BE165" i="1"/>
  <c r="BF165" i="1"/>
  <c r="BG165" i="1"/>
  <c r="BH165" i="1"/>
  <c r="BI165" i="1"/>
  <c r="BJ165" i="1"/>
  <c r="BK165" i="1"/>
  <c r="BL165" i="1"/>
  <c r="BM165" i="1"/>
  <c r="BN165" i="1"/>
  <c r="BO165" i="1"/>
  <c r="BP165" i="1"/>
  <c r="BQ165" i="1"/>
  <c r="BR165" i="1"/>
  <c r="BS165" i="1"/>
  <c r="BT165" i="1"/>
  <c r="BU165" i="1"/>
  <c r="BV165" i="1"/>
  <c r="BW165" i="1"/>
  <c r="BX165" i="1"/>
  <c r="BY165" i="1"/>
  <c r="BZ165" i="1"/>
  <c r="CA165" i="1"/>
  <c r="CB165" i="1"/>
  <c r="CC165" i="1"/>
  <c r="CD165" i="1"/>
  <c r="D166" i="1"/>
  <c r="E166" i="1"/>
  <c r="F166" i="1"/>
  <c r="G166" i="1"/>
  <c r="H166" i="1"/>
  <c r="I166" i="1"/>
  <c r="J166" i="1"/>
  <c r="K166" i="1"/>
  <c r="L166" i="1"/>
  <c r="M166" i="1"/>
  <c r="N166" i="1"/>
  <c r="O166" i="1"/>
  <c r="P166" i="1"/>
  <c r="Q166" i="1"/>
  <c r="R166" i="1"/>
  <c r="S166" i="1"/>
  <c r="T166" i="1"/>
  <c r="U166" i="1"/>
  <c r="V166" i="1"/>
  <c r="W166" i="1"/>
  <c r="X166" i="1"/>
  <c r="Y166" i="1"/>
  <c r="Z166" i="1"/>
  <c r="AA166" i="1"/>
  <c r="AB166" i="1"/>
  <c r="AC166" i="1"/>
  <c r="AD166" i="1"/>
  <c r="AE166" i="1"/>
  <c r="AF166" i="1"/>
  <c r="AG166" i="1"/>
  <c r="AH166" i="1"/>
  <c r="AI166" i="1"/>
  <c r="AJ166" i="1"/>
  <c r="AK166" i="1"/>
  <c r="AL166" i="1"/>
  <c r="AM166" i="1"/>
  <c r="AN166" i="1"/>
  <c r="AO166" i="1"/>
  <c r="AP166" i="1"/>
  <c r="AQ166" i="1"/>
  <c r="AR166" i="1"/>
  <c r="AS166" i="1"/>
  <c r="AT166" i="1"/>
  <c r="AU166" i="1"/>
  <c r="AV166" i="1"/>
  <c r="AW166" i="1"/>
  <c r="AX166" i="1"/>
  <c r="AY166" i="1"/>
  <c r="AZ166" i="1"/>
  <c r="BA166" i="1"/>
  <c r="BB166" i="1"/>
  <c r="BC166" i="1"/>
  <c r="BD166" i="1"/>
  <c r="BE166" i="1"/>
  <c r="BF166" i="1"/>
  <c r="BG166" i="1"/>
  <c r="BH166" i="1"/>
  <c r="BI166" i="1"/>
  <c r="BJ166" i="1"/>
  <c r="BK166" i="1"/>
  <c r="BL166" i="1"/>
  <c r="BM166" i="1"/>
  <c r="BN166" i="1"/>
  <c r="BO166" i="1"/>
  <c r="BP166" i="1"/>
  <c r="BQ166" i="1"/>
  <c r="BR166" i="1"/>
  <c r="BS166" i="1"/>
  <c r="BT166" i="1"/>
  <c r="BU166" i="1"/>
  <c r="BV166" i="1"/>
  <c r="BW166" i="1"/>
  <c r="BX166" i="1"/>
  <c r="BY166" i="1"/>
  <c r="BZ166" i="1"/>
  <c r="CA166" i="1"/>
  <c r="CB166" i="1"/>
  <c r="CC166" i="1"/>
  <c r="CD166" i="1"/>
  <c r="D167" i="1"/>
  <c r="E167" i="1"/>
  <c r="F167" i="1"/>
  <c r="G167" i="1"/>
  <c r="H167" i="1"/>
  <c r="I167" i="1"/>
  <c r="J167" i="1"/>
  <c r="K167" i="1"/>
  <c r="L167" i="1"/>
  <c r="M167" i="1"/>
  <c r="N167" i="1"/>
  <c r="O167" i="1"/>
  <c r="P167" i="1"/>
  <c r="Q167" i="1"/>
  <c r="R167" i="1"/>
  <c r="S167" i="1"/>
  <c r="T167" i="1"/>
  <c r="U167" i="1"/>
  <c r="V167" i="1"/>
  <c r="W167" i="1"/>
  <c r="X167" i="1"/>
  <c r="Y167" i="1"/>
  <c r="Z167" i="1"/>
  <c r="AA167" i="1"/>
  <c r="AB167" i="1"/>
  <c r="AC167" i="1"/>
  <c r="AD167" i="1"/>
  <c r="AE167" i="1"/>
  <c r="AF167" i="1"/>
  <c r="AG167" i="1"/>
  <c r="AH167" i="1"/>
  <c r="AI167" i="1"/>
  <c r="AJ167" i="1"/>
  <c r="AK167" i="1"/>
  <c r="AL167" i="1"/>
  <c r="AM167" i="1"/>
  <c r="AN167" i="1"/>
  <c r="AO167" i="1"/>
  <c r="AP167" i="1"/>
  <c r="AQ167" i="1"/>
  <c r="AR167" i="1"/>
  <c r="AS167" i="1"/>
  <c r="AT167" i="1"/>
  <c r="AU167" i="1"/>
  <c r="AV167" i="1"/>
  <c r="AW167" i="1"/>
  <c r="AX167" i="1"/>
  <c r="AY167" i="1"/>
  <c r="AZ167" i="1"/>
  <c r="BA167" i="1"/>
  <c r="BB167" i="1"/>
  <c r="BC167" i="1"/>
  <c r="BD167" i="1"/>
  <c r="BE167" i="1"/>
  <c r="BF167" i="1"/>
  <c r="BG167" i="1"/>
  <c r="BH167" i="1"/>
  <c r="BI167" i="1"/>
  <c r="BJ167" i="1"/>
  <c r="BK167" i="1"/>
  <c r="BL167" i="1"/>
  <c r="BM167" i="1"/>
  <c r="BN167" i="1"/>
  <c r="BO167" i="1"/>
  <c r="BP167" i="1"/>
  <c r="BQ167" i="1"/>
  <c r="BR167" i="1"/>
  <c r="BS167" i="1"/>
  <c r="BT167" i="1"/>
  <c r="BU167" i="1"/>
  <c r="BV167" i="1"/>
  <c r="BW167" i="1"/>
  <c r="BX167" i="1"/>
  <c r="BY167" i="1"/>
  <c r="BZ167" i="1"/>
  <c r="CA167" i="1"/>
  <c r="CB167" i="1"/>
  <c r="CC167" i="1"/>
  <c r="CD167" i="1"/>
  <c r="D168" i="1"/>
  <c r="E168" i="1"/>
  <c r="F168" i="1"/>
  <c r="G168" i="1"/>
  <c r="H168" i="1"/>
  <c r="I168" i="1"/>
  <c r="J168" i="1"/>
  <c r="K168" i="1"/>
  <c r="L168" i="1"/>
  <c r="M168" i="1"/>
  <c r="N168" i="1"/>
  <c r="O168" i="1"/>
  <c r="P168" i="1"/>
  <c r="Q168" i="1"/>
  <c r="R168" i="1"/>
  <c r="S168" i="1"/>
  <c r="T168" i="1"/>
  <c r="U168" i="1"/>
  <c r="V168" i="1"/>
  <c r="W168" i="1"/>
  <c r="X168" i="1"/>
  <c r="Y168" i="1"/>
  <c r="Z168" i="1"/>
  <c r="AA168" i="1"/>
  <c r="AB168" i="1"/>
  <c r="AC168" i="1"/>
  <c r="AD168" i="1"/>
  <c r="AE168" i="1"/>
  <c r="AF168" i="1"/>
  <c r="AG168" i="1"/>
  <c r="AH168" i="1"/>
  <c r="AI168" i="1"/>
  <c r="AJ168" i="1"/>
  <c r="AK168" i="1"/>
  <c r="AL168" i="1"/>
  <c r="AM168" i="1"/>
  <c r="AN168" i="1"/>
  <c r="AO168" i="1"/>
  <c r="AP168" i="1"/>
  <c r="AQ168" i="1"/>
  <c r="AR168" i="1"/>
  <c r="AS168" i="1"/>
  <c r="AT168" i="1"/>
  <c r="AU168" i="1"/>
  <c r="AV168" i="1"/>
  <c r="AW168" i="1"/>
  <c r="AX168" i="1"/>
  <c r="AY168" i="1"/>
  <c r="AZ168" i="1"/>
  <c r="BA168" i="1"/>
  <c r="BB168" i="1"/>
  <c r="BC168" i="1"/>
  <c r="BD168" i="1"/>
  <c r="BE168" i="1"/>
  <c r="BF168" i="1"/>
  <c r="BG168" i="1"/>
  <c r="BH168" i="1"/>
  <c r="BI168" i="1"/>
  <c r="BJ168" i="1"/>
  <c r="BK168" i="1"/>
  <c r="BL168" i="1"/>
  <c r="BM168" i="1"/>
  <c r="BN168" i="1"/>
  <c r="BO168" i="1"/>
  <c r="BP168" i="1"/>
  <c r="BQ168" i="1"/>
  <c r="BR168" i="1"/>
  <c r="BS168" i="1"/>
  <c r="BT168" i="1"/>
  <c r="BU168" i="1"/>
  <c r="BV168" i="1"/>
  <c r="BW168" i="1"/>
  <c r="BX168" i="1"/>
  <c r="BY168" i="1"/>
  <c r="BZ168" i="1"/>
  <c r="CA168" i="1"/>
  <c r="CB168" i="1"/>
  <c r="CC168" i="1"/>
  <c r="CD168" i="1"/>
  <c r="D169" i="1"/>
  <c r="E169" i="1"/>
  <c r="F169" i="1"/>
  <c r="G169" i="1"/>
  <c r="H169" i="1"/>
  <c r="I169" i="1"/>
  <c r="J169" i="1"/>
  <c r="K169" i="1"/>
  <c r="L169" i="1"/>
  <c r="M169" i="1"/>
  <c r="N169" i="1"/>
  <c r="O169" i="1"/>
  <c r="P169" i="1"/>
  <c r="Q169" i="1"/>
  <c r="R169" i="1"/>
  <c r="S169" i="1"/>
  <c r="T169" i="1"/>
  <c r="U169" i="1"/>
  <c r="V169" i="1"/>
  <c r="W169" i="1"/>
  <c r="X169" i="1"/>
  <c r="Y169" i="1"/>
  <c r="Z169" i="1"/>
  <c r="AA169" i="1"/>
  <c r="AB169" i="1"/>
  <c r="AC169" i="1"/>
  <c r="AD169" i="1"/>
  <c r="AE169" i="1"/>
  <c r="AF169" i="1"/>
  <c r="AG169" i="1"/>
  <c r="AH169" i="1"/>
  <c r="AI169" i="1"/>
  <c r="AJ169" i="1"/>
  <c r="AK169" i="1"/>
  <c r="AL169" i="1"/>
  <c r="AM169" i="1"/>
  <c r="AN169" i="1"/>
  <c r="AO169" i="1"/>
  <c r="AP169" i="1"/>
  <c r="AQ169" i="1"/>
  <c r="AR169" i="1"/>
  <c r="AS169" i="1"/>
  <c r="AT169" i="1"/>
  <c r="AU169" i="1"/>
  <c r="AV169" i="1"/>
  <c r="AW169" i="1"/>
  <c r="AX169" i="1"/>
  <c r="AY169" i="1"/>
  <c r="AZ169" i="1"/>
  <c r="BA169" i="1"/>
  <c r="BB169" i="1"/>
  <c r="BC169" i="1"/>
  <c r="BD169" i="1"/>
  <c r="BE169" i="1"/>
  <c r="BF169" i="1"/>
  <c r="BG169" i="1"/>
  <c r="BH169" i="1"/>
  <c r="BI169" i="1"/>
  <c r="BJ169" i="1"/>
  <c r="BK169" i="1"/>
  <c r="BL169" i="1"/>
  <c r="BM169" i="1"/>
  <c r="BN169" i="1"/>
  <c r="BO169" i="1"/>
  <c r="BP169" i="1"/>
  <c r="BQ169" i="1"/>
  <c r="BR169" i="1"/>
  <c r="BS169" i="1"/>
  <c r="BT169" i="1"/>
  <c r="BU169" i="1"/>
  <c r="BV169" i="1"/>
  <c r="BW169" i="1"/>
  <c r="BX169" i="1"/>
  <c r="BY169" i="1"/>
  <c r="BZ169" i="1"/>
  <c r="CA169" i="1"/>
  <c r="CB169" i="1"/>
  <c r="CC169" i="1"/>
  <c r="CD169" i="1"/>
  <c r="D170" i="1"/>
  <c r="E170" i="1"/>
  <c r="F170" i="1"/>
  <c r="G170" i="1"/>
  <c r="H170" i="1"/>
  <c r="I170" i="1"/>
  <c r="J170" i="1"/>
  <c r="K170" i="1"/>
  <c r="L170" i="1"/>
  <c r="M170" i="1"/>
  <c r="N170" i="1"/>
  <c r="O170" i="1"/>
  <c r="P170" i="1"/>
  <c r="Q170" i="1"/>
  <c r="R170" i="1"/>
  <c r="S170" i="1"/>
  <c r="T170" i="1"/>
  <c r="U170" i="1"/>
  <c r="V170" i="1"/>
  <c r="W170" i="1"/>
  <c r="X170" i="1"/>
  <c r="Y170" i="1"/>
  <c r="Z170" i="1"/>
  <c r="AA170" i="1"/>
  <c r="AB170" i="1"/>
  <c r="AC170" i="1"/>
  <c r="AD170" i="1"/>
  <c r="AE170" i="1"/>
  <c r="AF170" i="1"/>
  <c r="AG170" i="1"/>
  <c r="AH170" i="1"/>
  <c r="AI170" i="1"/>
  <c r="AJ170" i="1"/>
  <c r="AK170" i="1"/>
  <c r="AL170" i="1"/>
  <c r="AM170" i="1"/>
  <c r="AN170" i="1"/>
  <c r="AO170" i="1"/>
  <c r="AP170" i="1"/>
  <c r="AQ170" i="1"/>
  <c r="AR170" i="1"/>
  <c r="AS170" i="1"/>
  <c r="AT170" i="1"/>
  <c r="AU170" i="1"/>
  <c r="AV170" i="1"/>
  <c r="AW170" i="1"/>
  <c r="AX170" i="1"/>
  <c r="AY170" i="1"/>
  <c r="AZ170" i="1"/>
  <c r="BA170" i="1"/>
  <c r="BB170" i="1"/>
  <c r="BC170" i="1"/>
  <c r="BD170" i="1"/>
  <c r="BE170" i="1"/>
  <c r="BF170" i="1"/>
  <c r="BG170" i="1"/>
  <c r="BH170" i="1"/>
  <c r="BI170" i="1"/>
  <c r="BJ170" i="1"/>
  <c r="BK170" i="1"/>
  <c r="BL170" i="1"/>
  <c r="BM170" i="1"/>
  <c r="BN170" i="1"/>
  <c r="BO170" i="1"/>
  <c r="BP170" i="1"/>
  <c r="BQ170" i="1"/>
  <c r="BR170" i="1"/>
  <c r="BS170" i="1"/>
  <c r="BT170" i="1"/>
  <c r="BU170" i="1"/>
  <c r="BV170" i="1"/>
  <c r="BW170" i="1"/>
  <c r="BX170" i="1"/>
  <c r="BY170" i="1"/>
  <c r="BZ170" i="1"/>
  <c r="CA170" i="1"/>
  <c r="CB170" i="1"/>
  <c r="CC170" i="1"/>
  <c r="CD170" i="1"/>
  <c r="D171" i="1"/>
  <c r="E171" i="1"/>
  <c r="F171" i="1"/>
  <c r="G171" i="1"/>
  <c r="H171" i="1"/>
  <c r="I171" i="1"/>
  <c r="J171" i="1"/>
  <c r="K171" i="1"/>
  <c r="L171" i="1"/>
  <c r="M171" i="1"/>
  <c r="N171" i="1"/>
  <c r="O171" i="1"/>
  <c r="P171" i="1"/>
  <c r="Q171" i="1"/>
  <c r="R171" i="1"/>
  <c r="S171" i="1"/>
  <c r="T171" i="1"/>
  <c r="U171" i="1"/>
  <c r="V171" i="1"/>
  <c r="W171" i="1"/>
  <c r="X171" i="1"/>
  <c r="Y171" i="1"/>
  <c r="Z171" i="1"/>
  <c r="AA171" i="1"/>
  <c r="AB171" i="1"/>
  <c r="AC171" i="1"/>
  <c r="AD171" i="1"/>
  <c r="AE171" i="1"/>
  <c r="AF171" i="1"/>
  <c r="AG171" i="1"/>
  <c r="AH171" i="1"/>
  <c r="AI171" i="1"/>
  <c r="AJ171" i="1"/>
  <c r="AK171" i="1"/>
  <c r="AL171" i="1"/>
  <c r="AM171" i="1"/>
  <c r="AN171" i="1"/>
  <c r="AO171" i="1"/>
  <c r="AP171" i="1"/>
  <c r="AQ171" i="1"/>
  <c r="AR171" i="1"/>
  <c r="AS171" i="1"/>
  <c r="AT171" i="1"/>
  <c r="AU171" i="1"/>
  <c r="AV171" i="1"/>
  <c r="AW171" i="1"/>
  <c r="AX171" i="1"/>
  <c r="AY171" i="1"/>
  <c r="AZ171" i="1"/>
  <c r="BA171" i="1"/>
  <c r="BB171" i="1"/>
  <c r="BC171" i="1"/>
  <c r="BD171" i="1"/>
  <c r="BE171" i="1"/>
  <c r="BF171" i="1"/>
  <c r="BG171" i="1"/>
  <c r="BH171" i="1"/>
  <c r="BI171" i="1"/>
  <c r="BJ171" i="1"/>
  <c r="BK171" i="1"/>
  <c r="BL171" i="1"/>
  <c r="BM171" i="1"/>
  <c r="BN171" i="1"/>
  <c r="BO171" i="1"/>
  <c r="BP171" i="1"/>
  <c r="BQ171" i="1"/>
  <c r="BR171" i="1"/>
  <c r="BS171" i="1"/>
  <c r="BT171" i="1"/>
  <c r="BU171" i="1"/>
  <c r="BV171" i="1"/>
  <c r="BW171" i="1"/>
  <c r="BX171" i="1"/>
  <c r="BY171" i="1"/>
  <c r="BZ171" i="1"/>
  <c r="CA171" i="1"/>
  <c r="CB171" i="1"/>
  <c r="CC171" i="1"/>
  <c r="CD171" i="1"/>
  <c r="D172" i="1"/>
  <c r="E172" i="1"/>
  <c r="F172" i="1"/>
  <c r="G172" i="1"/>
  <c r="H172" i="1"/>
  <c r="I172" i="1"/>
  <c r="J172" i="1"/>
  <c r="K172" i="1"/>
  <c r="L172" i="1"/>
  <c r="M172" i="1"/>
  <c r="N172" i="1"/>
  <c r="O172" i="1"/>
  <c r="P172" i="1"/>
  <c r="Q172" i="1"/>
  <c r="R172" i="1"/>
  <c r="S172" i="1"/>
  <c r="T172" i="1"/>
  <c r="U172" i="1"/>
  <c r="V172" i="1"/>
  <c r="W172" i="1"/>
  <c r="X172" i="1"/>
  <c r="Y172" i="1"/>
  <c r="Z172" i="1"/>
  <c r="AA172" i="1"/>
  <c r="AB172" i="1"/>
  <c r="AC172" i="1"/>
  <c r="AD172" i="1"/>
  <c r="AE172" i="1"/>
  <c r="AF172" i="1"/>
  <c r="AG172" i="1"/>
  <c r="AH172" i="1"/>
  <c r="AI172" i="1"/>
  <c r="AJ172" i="1"/>
  <c r="AK172" i="1"/>
  <c r="AL172" i="1"/>
  <c r="AM172" i="1"/>
  <c r="AN172" i="1"/>
  <c r="AO172" i="1"/>
  <c r="AP172" i="1"/>
  <c r="AQ172" i="1"/>
  <c r="AR172" i="1"/>
  <c r="AS172" i="1"/>
  <c r="AT172" i="1"/>
  <c r="AU172" i="1"/>
  <c r="AV172" i="1"/>
  <c r="AW172" i="1"/>
  <c r="AX172" i="1"/>
  <c r="AY172" i="1"/>
  <c r="AZ172" i="1"/>
  <c r="BA172" i="1"/>
  <c r="BB172" i="1"/>
  <c r="BC172" i="1"/>
  <c r="BD172" i="1"/>
  <c r="BE172" i="1"/>
  <c r="BF172" i="1"/>
  <c r="BG172" i="1"/>
  <c r="BH172" i="1"/>
  <c r="BI172" i="1"/>
  <c r="BJ172" i="1"/>
  <c r="BK172" i="1"/>
  <c r="BL172" i="1"/>
  <c r="BM172" i="1"/>
  <c r="BN172" i="1"/>
  <c r="BO172" i="1"/>
  <c r="BP172" i="1"/>
  <c r="BQ172" i="1"/>
  <c r="BR172" i="1"/>
  <c r="BS172" i="1"/>
  <c r="BT172" i="1"/>
  <c r="BU172" i="1"/>
  <c r="BV172" i="1"/>
  <c r="BW172" i="1"/>
  <c r="BX172" i="1"/>
  <c r="BY172" i="1"/>
  <c r="BZ172" i="1"/>
  <c r="CA172" i="1"/>
  <c r="CB172" i="1"/>
  <c r="CC172" i="1"/>
  <c r="CD172" i="1"/>
  <c r="D173" i="1"/>
  <c r="E173" i="1"/>
  <c r="F173" i="1"/>
  <c r="G173" i="1"/>
  <c r="H173" i="1"/>
  <c r="I173" i="1"/>
  <c r="J173" i="1"/>
  <c r="K173" i="1"/>
  <c r="L173" i="1"/>
  <c r="M173" i="1"/>
  <c r="N173" i="1"/>
  <c r="O173" i="1"/>
  <c r="P173" i="1"/>
  <c r="Q173" i="1"/>
  <c r="R173" i="1"/>
  <c r="S173" i="1"/>
  <c r="T173" i="1"/>
  <c r="U173" i="1"/>
  <c r="V173" i="1"/>
  <c r="W173" i="1"/>
  <c r="X173" i="1"/>
  <c r="Y173" i="1"/>
  <c r="Z173" i="1"/>
  <c r="AA173" i="1"/>
  <c r="AB173" i="1"/>
  <c r="AC173" i="1"/>
  <c r="AD173" i="1"/>
  <c r="AE173" i="1"/>
  <c r="AF173" i="1"/>
  <c r="AG173" i="1"/>
  <c r="AH173" i="1"/>
  <c r="AI173" i="1"/>
  <c r="AJ173" i="1"/>
  <c r="AK173" i="1"/>
  <c r="AL173" i="1"/>
  <c r="AM173" i="1"/>
  <c r="AN173" i="1"/>
  <c r="AO173" i="1"/>
  <c r="AP173" i="1"/>
  <c r="AQ173" i="1"/>
  <c r="AR173" i="1"/>
  <c r="AS173" i="1"/>
  <c r="AT173" i="1"/>
  <c r="AU173" i="1"/>
  <c r="AV173" i="1"/>
  <c r="AW173" i="1"/>
  <c r="AX173" i="1"/>
  <c r="AY173" i="1"/>
  <c r="AZ173" i="1"/>
  <c r="BA173" i="1"/>
  <c r="BB173" i="1"/>
  <c r="BC173" i="1"/>
  <c r="BD173" i="1"/>
  <c r="BE173" i="1"/>
  <c r="BF173" i="1"/>
  <c r="BG173" i="1"/>
  <c r="BH173" i="1"/>
  <c r="BI173" i="1"/>
  <c r="BJ173" i="1"/>
  <c r="BK173" i="1"/>
  <c r="BL173" i="1"/>
  <c r="BM173" i="1"/>
  <c r="BN173" i="1"/>
  <c r="BO173" i="1"/>
  <c r="BP173" i="1"/>
  <c r="BQ173" i="1"/>
  <c r="BR173" i="1"/>
  <c r="BS173" i="1"/>
  <c r="BT173" i="1"/>
  <c r="BU173" i="1"/>
  <c r="BV173" i="1"/>
  <c r="BW173" i="1"/>
  <c r="BX173" i="1"/>
  <c r="BY173" i="1"/>
  <c r="BZ173" i="1"/>
  <c r="CA173" i="1"/>
  <c r="CB173" i="1"/>
  <c r="CC173" i="1"/>
  <c r="CD173" i="1"/>
  <c r="D174" i="1"/>
  <c r="E174" i="1"/>
  <c r="F174" i="1"/>
  <c r="G174" i="1"/>
  <c r="H174" i="1"/>
  <c r="I174" i="1"/>
  <c r="J174" i="1"/>
  <c r="K174" i="1"/>
  <c r="L174" i="1"/>
  <c r="M174" i="1"/>
  <c r="N174" i="1"/>
  <c r="O174" i="1"/>
  <c r="P174" i="1"/>
  <c r="Q174" i="1"/>
  <c r="R174" i="1"/>
  <c r="S174" i="1"/>
  <c r="T174" i="1"/>
  <c r="U174" i="1"/>
  <c r="V174" i="1"/>
  <c r="W174" i="1"/>
  <c r="X174" i="1"/>
  <c r="Y174" i="1"/>
  <c r="Z174" i="1"/>
  <c r="AA174" i="1"/>
  <c r="AB174" i="1"/>
  <c r="AC174" i="1"/>
  <c r="AD174" i="1"/>
  <c r="AE174" i="1"/>
  <c r="AF174" i="1"/>
  <c r="AG174" i="1"/>
  <c r="AH174" i="1"/>
  <c r="AI174" i="1"/>
  <c r="AJ174" i="1"/>
  <c r="AK174" i="1"/>
  <c r="AL174" i="1"/>
  <c r="AM174" i="1"/>
  <c r="AN174" i="1"/>
  <c r="AO174" i="1"/>
  <c r="AP174" i="1"/>
  <c r="AQ174" i="1"/>
  <c r="AR174" i="1"/>
  <c r="AS174" i="1"/>
  <c r="AT174" i="1"/>
  <c r="AU174" i="1"/>
  <c r="AV174" i="1"/>
  <c r="AW174" i="1"/>
  <c r="AX174" i="1"/>
  <c r="AY174" i="1"/>
  <c r="AZ174" i="1"/>
  <c r="BA174" i="1"/>
  <c r="BB174" i="1"/>
  <c r="BC174" i="1"/>
  <c r="BD174" i="1"/>
  <c r="BE174" i="1"/>
  <c r="BF174" i="1"/>
  <c r="BG174" i="1"/>
  <c r="BH174" i="1"/>
  <c r="BI174" i="1"/>
  <c r="BJ174" i="1"/>
  <c r="BK174" i="1"/>
  <c r="BL174" i="1"/>
  <c r="BM174" i="1"/>
  <c r="BN174" i="1"/>
  <c r="BO174" i="1"/>
  <c r="BP174" i="1"/>
  <c r="BQ174" i="1"/>
  <c r="BR174" i="1"/>
  <c r="BS174" i="1"/>
  <c r="BT174" i="1"/>
  <c r="BU174" i="1"/>
  <c r="BV174" i="1"/>
  <c r="BW174" i="1"/>
  <c r="BX174" i="1"/>
  <c r="BY174" i="1"/>
  <c r="BZ174" i="1"/>
  <c r="CA174" i="1"/>
  <c r="CB174" i="1"/>
  <c r="CC174" i="1"/>
  <c r="CD174" i="1"/>
  <c r="D175" i="1"/>
  <c r="E175" i="1"/>
  <c r="F175" i="1"/>
  <c r="G175" i="1"/>
  <c r="H175" i="1"/>
  <c r="I175" i="1"/>
  <c r="J175" i="1"/>
  <c r="K175" i="1"/>
  <c r="L175" i="1"/>
  <c r="M175" i="1"/>
  <c r="N175" i="1"/>
  <c r="O175" i="1"/>
  <c r="P175" i="1"/>
  <c r="Q175" i="1"/>
  <c r="R175" i="1"/>
  <c r="S175" i="1"/>
  <c r="T175" i="1"/>
  <c r="U175" i="1"/>
  <c r="V175" i="1"/>
  <c r="W175" i="1"/>
  <c r="X175" i="1"/>
  <c r="Y175" i="1"/>
  <c r="Z175" i="1"/>
  <c r="AA175" i="1"/>
  <c r="AB175" i="1"/>
  <c r="AC175" i="1"/>
  <c r="AD175" i="1"/>
  <c r="AE175" i="1"/>
  <c r="AF175" i="1"/>
  <c r="AG175" i="1"/>
  <c r="AH175" i="1"/>
  <c r="AI175" i="1"/>
  <c r="AJ175" i="1"/>
  <c r="AK175" i="1"/>
  <c r="AL175" i="1"/>
  <c r="AM175" i="1"/>
  <c r="AN175" i="1"/>
  <c r="AO175" i="1"/>
  <c r="AP175" i="1"/>
  <c r="AQ175" i="1"/>
  <c r="AR175" i="1"/>
  <c r="AS175" i="1"/>
  <c r="AT175" i="1"/>
  <c r="AU175" i="1"/>
  <c r="AV175" i="1"/>
  <c r="AW175" i="1"/>
  <c r="AX175" i="1"/>
  <c r="AY175" i="1"/>
  <c r="AZ175" i="1"/>
  <c r="BA175" i="1"/>
  <c r="BB175" i="1"/>
  <c r="BC175" i="1"/>
  <c r="BD175" i="1"/>
  <c r="BE175" i="1"/>
  <c r="BF175" i="1"/>
  <c r="BG175" i="1"/>
  <c r="BH175" i="1"/>
  <c r="BI175" i="1"/>
  <c r="BJ175" i="1"/>
  <c r="BK175" i="1"/>
  <c r="BL175" i="1"/>
  <c r="BM175" i="1"/>
  <c r="BN175" i="1"/>
  <c r="BO175" i="1"/>
  <c r="BP175" i="1"/>
  <c r="BQ175" i="1"/>
  <c r="BR175" i="1"/>
  <c r="BS175" i="1"/>
  <c r="BT175" i="1"/>
  <c r="BU175" i="1"/>
  <c r="BV175" i="1"/>
  <c r="BW175" i="1"/>
  <c r="BX175" i="1"/>
  <c r="BY175" i="1"/>
  <c r="BZ175" i="1"/>
  <c r="CA175" i="1"/>
  <c r="CB175" i="1"/>
  <c r="CC175" i="1"/>
  <c r="CD175" i="1"/>
  <c r="D176" i="1"/>
  <c r="E176" i="1"/>
  <c r="F176" i="1"/>
  <c r="G176" i="1"/>
  <c r="H176" i="1"/>
  <c r="I176" i="1"/>
  <c r="J176" i="1"/>
  <c r="K176" i="1"/>
  <c r="L176" i="1"/>
  <c r="M176" i="1"/>
  <c r="N176" i="1"/>
  <c r="O176" i="1"/>
  <c r="P176" i="1"/>
  <c r="Q176" i="1"/>
  <c r="R176" i="1"/>
  <c r="S176" i="1"/>
  <c r="T176" i="1"/>
  <c r="U176" i="1"/>
  <c r="V176" i="1"/>
  <c r="W176" i="1"/>
  <c r="X176" i="1"/>
  <c r="Y176" i="1"/>
  <c r="Z176" i="1"/>
  <c r="AA176" i="1"/>
  <c r="AB176" i="1"/>
  <c r="AC176" i="1"/>
  <c r="AD176" i="1"/>
  <c r="AE176" i="1"/>
  <c r="AF176" i="1"/>
  <c r="AG176" i="1"/>
  <c r="AH176" i="1"/>
  <c r="AI176" i="1"/>
  <c r="AJ176" i="1"/>
  <c r="AK176" i="1"/>
  <c r="AL176" i="1"/>
  <c r="AM176" i="1"/>
  <c r="AN176" i="1"/>
  <c r="AO176" i="1"/>
  <c r="AP176" i="1"/>
  <c r="AQ176" i="1"/>
  <c r="AR176" i="1"/>
  <c r="AS176" i="1"/>
  <c r="AT176" i="1"/>
  <c r="AU176" i="1"/>
  <c r="AV176" i="1"/>
  <c r="AW176" i="1"/>
  <c r="AX176" i="1"/>
  <c r="AY176" i="1"/>
  <c r="AZ176" i="1"/>
  <c r="BA176" i="1"/>
  <c r="BB176" i="1"/>
  <c r="BC176" i="1"/>
  <c r="BD176" i="1"/>
  <c r="BE176" i="1"/>
  <c r="BF176" i="1"/>
  <c r="BG176" i="1"/>
  <c r="BH176" i="1"/>
  <c r="BI176" i="1"/>
  <c r="BJ176" i="1"/>
  <c r="BK176" i="1"/>
  <c r="BL176" i="1"/>
  <c r="BM176" i="1"/>
  <c r="BN176" i="1"/>
  <c r="BO176" i="1"/>
  <c r="BP176" i="1"/>
  <c r="BQ176" i="1"/>
  <c r="BR176" i="1"/>
  <c r="BS176" i="1"/>
  <c r="BT176" i="1"/>
  <c r="BU176" i="1"/>
  <c r="BV176" i="1"/>
  <c r="BW176" i="1"/>
  <c r="BX176" i="1"/>
  <c r="BY176" i="1"/>
  <c r="BZ176" i="1"/>
  <c r="CA176" i="1"/>
  <c r="CB176" i="1"/>
  <c r="CC176" i="1"/>
  <c r="CD176" i="1"/>
  <c r="D177" i="1"/>
  <c r="E177" i="1"/>
  <c r="F177" i="1"/>
  <c r="G177" i="1"/>
  <c r="H177" i="1"/>
  <c r="I177" i="1"/>
  <c r="J177" i="1"/>
  <c r="K177" i="1"/>
  <c r="L177" i="1"/>
  <c r="M177" i="1"/>
  <c r="N177" i="1"/>
  <c r="O177" i="1"/>
  <c r="P177" i="1"/>
  <c r="Q177" i="1"/>
  <c r="R177" i="1"/>
  <c r="S177" i="1"/>
  <c r="T177" i="1"/>
  <c r="U177" i="1"/>
  <c r="V177" i="1"/>
  <c r="W177" i="1"/>
  <c r="X177" i="1"/>
  <c r="Y177" i="1"/>
  <c r="Z177" i="1"/>
  <c r="AA177" i="1"/>
  <c r="AB177" i="1"/>
  <c r="AC177" i="1"/>
  <c r="AD177" i="1"/>
  <c r="AE177" i="1"/>
  <c r="AF177" i="1"/>
  <c r="AG177" i="1"/>
  <c r="AH177" i="1"/>
  <c r="AI177" i="1"/>
  <c r="AJ177" i="1"/>
  <c r="AK177" i="1"/>
  <c r="AL177" i="1"/>
  <c r="AM177" i="1"/>
  <c r="AN177" i="1"/>
  <c r="AO177" i="1"/>
  <c r="AP177" i="1"/>
  <c r="AQ177" i="1"/>
  <c r="AR177" i="1"/>
  <c r="AS177" i="1"/>
  <c r="AT177" i="1"/>
  <c r="AU177" i="1"/>
  <c r="AV177" i="1"/>
  <c r="AW177" i="1"/>
  <c r="AX177" i="1"/>
  <c r="AY177" i="1"/>
  <c r="AZ177" i="1"/>
  <c r="BA177" i="1"/>
  <c r="BB177" i="1"/>
  <c r="BC177" i="1"/>
  <c r="BD177" i="1"/>
  <c r="BE177" i="1"/>
  <c r="BF177" i="1"/>
  <c r="BG177" i="1"/>
  <c r="BH177" i="1"/>
  <c r="BI177" i="1"/>
  <c r="BJ177" i="1"/>
  <c r="BK177" i="1"/>
  <c r="BL177" i="1"/>
  <c r="BM177" i="1"/>
  <c r="BN177" i="1"/>
  <c r="BO177" i="1"/>
  <c r="BP177" i="1"/>
  <c r="BQ177" i="1"/>
  <c r="BR177" i="1"/>
  <c r="BS177" i="1"/>
  <c r="BT177" i="1"/>
  <c r="BU177" i="1"/>
  <c r="BV177" i="1"/>
  <c r="BW177" i="1"/>
  <c r="BX177" i="1"/>
  <c r="BY177" i="1"/>
  <c r="BZ177" i="1"/>
  <c r="CA177" i="1"/>
  <c r="CB177" i="1"/>
  <c r="CC177" i="1"/>
  <c r="CD177" i="1"/>
  <c r="D178" i="1"/>
  <c r="E178" i="1"/>
  <c r="F178" i="1"/>
  <c r="G178" i="1"/>
  <c r="H178" i="1"/>
  <c r="I178" i="1"/>
  <c r="J178" i="1"/>
  <c r="K178" i="1"/>
  <c r="L178" i="1"/>
  <c r="M178" i="1"/>
  <c r="N178" i="1"/>
  <c r="O178" i="1"/>
  <c r="P178" i="1"/>
  <c r="Q178" i="1"/>
  <c r="R178" i="1"/>
  <c r="S178" i="1"/>
  <c r="T178" i="1"/>
  <c r="U178" i="1"/>
  <c r="V178" i="1"/>
  <c r="W178" i="1"/>
  <c r="X178" i="1"/>
  <c r="Y178" i="1"/>
  <c r="Z178" i="1"/>
  <c r="AA178" i="1"/>
  <c r="AB178" i="1"/>
  <c r="AC178" i="1"/>
  <c r="AD178" i="1"/>
  <c r="AE178" i="1"/>
  <c r="AF178" i="1"/>
  <c r="AG178" i="1"/>
  <c r="AH178" i="1"/>
  <c r="AI178" i="1"/>
  <c r="AJ178" i="1"/>
  <c r="AK178" i="1"/>
  <c r="AL178" i="1"/>
  <c r="AM178" i="1"/>
  <c r="AN178" i="1"/>
  <c r="AO178" i="1"/>
  <c r="AP178" i="1"/>
  <c r="AQ178" i="1"/>
  <c r="AR178" i="1"/>
  <c r="AS178" i="1"/>
  <c r="AT178" i="1"/>
  <c r="AU178" i="1"/>
  <c r="AV178" i="1"/>
  <c r="AW178" i="1"/>
  <c r="AX178" i="1"/>
  <c r="AY178" i="1"/>
  <c r="AZ178" i="1"/>
  <c r="BA178" i="1"/>
  <c r="BB178" i="1"/>
  <c r="BC178" i="1"/>
  <c r="BD178" i="1"/>
  <c r="BE178" i="1"/>
  <c r="BF178" i="1"/>
  <c r="BG178" i="1"/>
  <c r="BH178" i="1"/>
  <c r="BI178" i="1"/>
  <c r="BJ178" i="1"/>
  <c r="BK178" i="1"/>
  <c r="BL178" i="1"/>
  <c r="BM178" i="1"/>
  <c r="BN178" i="1"/>
  <c r="BO178" i="1"/>
  <c r="BP178" i="1"/>
  <c r="BQ178" i="1"/>
  <c r="BR178" i="1"/>
  <c r="BS178" i="1"/>
  <c r="BT178" i="1"/>
  <c r="BU178" i="1"/>
  <c r="BV178" i="1"/>
  <c r="BW178" i="1"/>
  <c r="BX178" i="1"/>
  <c r="BY178" i="1"/>
  <c r="BZ178" i="1"/>
  <c r="CA178" i="1"/>
  <c r="CB178" i="1"/>
  <c r="CC178" i="1"/>
  <c r="CD178" i="1"/>
  <c r="D179" i="1"/>
  <c r="E179" i="1"/>
  <c r="F179" i="1"/>
  <c r="G179" i="1"/>
  <c r="H179" i="1"/>
  <c r="I179" i="1"/>
  <c r="J179" i="1"/>
  <c r="K179" i="1"/>
  <c r="L179" i="1"/>
  <c r="M179" i="1"/>
  <c r="N179" i="1"/>
  <c r="O179" i="1"/>
  <c r="P179" i="1"/>
  <c r="Q179" i="1"/>
  <c r="R179" i="1"/>
  <c r="S179" i="1"/>
  <c r="T179" i="1"/>
  <c r="U179" i="1"/>
  <c r="V179" i="1"/>
  <c r="W179" i="1"/>
  <c r="X179" i="1"/>
  <c r="Y179" i="1"/>
  <c r="Z179" i="1"/>
  <c r="AA179" i="1"/>
  <c r="AB179" i="1"/>
  <c r="AC179" i="1"/>
  <c r="AD179" i="1"/>
  <c r="AE179" i="1"/>
  <c r="AF179" i="1"/>
  <c r="AG179" i="1"/>
  <c r="AH179" i="1"/>
  <c r="AI179" i="1"/>
  <c r="AJ179" i="1"/>
  <c r="AK179" i="1"/>
  <c r="AL179" i="1"/>
  <c r="AM179" i="1"/>
  <c r="AN179" i="1"/>
  <c r="AO179" i="1"/>
  <c r="AP179" i="1"/>
  <c r="AQ179" i="1"/>
  <c r="AR179" i="1"/>
  <c r="AS179" i="1"/>
  <c r="AT179" i="1"/>
  <c r="AU179" i="1"/>
  <c r="AV179" i="1"/>
  <c r="AW179" i="1"/>
  <c r="AX179" i="1"/>
  <c r="AY179" i="1"/>
  <c r="AZ179" i="1"/>
  <c r="BA179" i="1"/>
  <c r="BB179" i="1"/>
  <c r="BC179" i="1"/>
  <c r="BD179" i="1"/>
  <c r="BE179" i="1"/>
  <c r="BF179" i="1"/>
  <c r="BG179" i="1"/>
  <c r="BH179" i="1"/>
  <c r="BI179" i="1"/>
  <c r="BJ179" i="1"/>
  <c r="BK179" i="1"/>
  <c r="BL179" i="1"/>
  <c r="BM179" i="1"/>
  <c r="BN179" i="1"/>
  <c r="BO179" i="1"/>
  <c r="BP179" i="1"/>
  <c r="BQ179" i="1"/>
  <c r="BR179" i="1"/>
  <c r="BS179" i="1"/>
  <c r="BT179" i="1"/>
  <c r="BU179" i="1"/>
  <c r="BV179" i="1"/>
  <c r="BW179" i="1"/>
  <c r="BX179" i="1"/>
  <c r="BY179" i="1"/>
  <c r="BZ179" i="1"/>
  <c r="CA179" i="1"/>
  <c r="CB179" i="1"/>
  <c r="CC179" i="1"/>
  <c r="CD179" i="1"/>
  <c r="D180" i="1"/>
  <c r="E180" i="1"/>
  <c r="F180" i="1"/>
  <c r="G180" i="1"/>
  <c r="H180" i="1"/>
  <c r="I180" i="1"/>
  <c r="J180" i="1"/>
  <c r="K180" i="1"/>
  <c r="L180" i="1"/>
  <c r="M180" i="1"/>
  <c r="N180" i="1"/>
  <c r="O180" i="1"/>
  <c r="P180" i="1"/>
  <c r="Q180" i="1"/>
  <c r="R180" i="1"/>
  <c r="S180" i="1"/>
  <c r="T180" i="1"/>
  <c r="U180" i="1"/>
  <c r="V180" i="1"/>
  <c r="W180" i="1"/>
  <c r="X180" i="1"/>
  <c r="Y180" i="1"/>
  <c r="Z180" i="1"/>
  <c r="AA180" i="1"/>
  <c r="AB180" i="1"/>
  <c r="AC180" i="1"/>
  <c r="AD180" i="1"/>
  <c r="AE180" i="1"/>
  <c r="AF180" i="1"/>
  <c r="AG180" i="1"/>
  <c r="AH180" i="1"/>
  <c r="AI180" i="1"/>
  <c r="AJ180" i="1"/>
  <c r="AK180" i="1"/>
  <c r="AL180" i="1"/>
  <c r="AM180" i="1"/>
  <c r="AN180" i="1"/>
  <c r="AO180" i="1"/>
  <c r="AP180" i="1"/>
  <c r="AQ180" i="1"/>
  <c r="AR180" i="1"/>
  <c r="AS180" i="1"/>
  <c r="AT180" i="1"/>
  <c r="AU180" i="1"/>
  <c r="AV180" i="1"/>
  <c r="AW180" i="1"/>
  <c r="AX180" i="1"/>
  <c r="AY180" i="1"/>
  <c r="AZ180" i="1"/>
  <c r="BA180" i="1"/>
  <c r="BB180" i="1"/>
  <c r="BC180" i="1"/>
  <c r="BD180" i="1"/>
  <c r="BE180" i="1"/>
  <c r="BF180" i="1"/>
  <c r="BG180" i="1"/>
  <c r="BH180" i="1"/>
  <c r="BI180" i="1"/>
  <c r="BJ180" i="1"/>
  <c r="BK180" i="1"/>
  <c r="BL180" i="1"/>
  <c r="BM180" i="1"/>
  <c r="BN180" i="1"/>
  <c r="BO180" i="1"/>
  <c r="BP180" i="1"/>
  <c r="BQ180" i="1"/>
  <c r="BR180" i="1"/>
  <c r="BS180" i="1"/>
  <c r="BT180" i="1"/>
  <c r="BU180" i="1"/>
  <c r="BV180" i="1"/>
  <c r="BW180" i="1"/>
  <c r="BX180" i="1"/>
  <c r="BY180" i="1"/>
  <c r="BZ180" i="1"/>
  <c r="CA180" i="1"/>
  <c r="CB180" i="1"/>
  <c r="CC180" i="1"/>
  <c r="CD180" i="1"/>
  <c r="D181" i="1"/>
  <c r="E181" i="1"/>
  <c r="F181" i="1"/>
  <c r="G181" i="1"/>
  <c r="H181" i="1"/>
  <c r="I181" i="1"/>
  <c r="J181" i="1"/>
  <c r="K181" i="1"/>
  <c r="L181" i="1"/>
  <c r="M181" i="1"/>
  <c r="N181" i="1"/>
  <c r="O181" i="1"/>
  <c r="P181" i="1"/>
  <c r="Q181" i="1"/>
  <c r="R181" i="1"/>
  <c r="S181" i="1"/>
  <c r="T181" i="1"/>
  <c r="U181" i="1"/>
  <c r="V181" i="1"/>
  <c r="W181" i="1"/>
  <c r="X181" i="1"/>
  <c r="Y181" i="1"/>
  <c r="Z181" i="1"/>
  <c r="AA181" i="1"/>
  <c r="AB181" i="1"/>
  <c r="AC181" i="1"/>
  <c r="AD181" i="1"/>
  <c r="AE181" i="1"/>
  <c r="AF181" i="1"/>
  <c r="AG181" i="1"/>
  <c r="AH181" i="1"/>
  <c r="AI181" i="1"/>
  <c r="AJ181" i="1"/>
  <c r="AK181" i="1"/>
  <c r="AL181" i="1"/>
  <c r="AM181" i="1"/>
  <c r="AN181" i="1"/>
  <c r="AO181" i="1"/>
  <c r="AP181" i="1"/>
  <c r="AQ181" i="1"/>
  <c r="AR181" i="1"/>
  <c r="AS181" i="1"/>
  <c r="AT181" i="1"/>
  <c r="AU181" i="1"/>
  <c r="AV181" i="1"/>
  <c r="AW181" i="1"/>
  <c r="AX181" i="1"/>
  <c r="AY181" i="1"/>
  <c r="AZ181" i="1"/>
  <c r="BA181" i="1"/>
  <c r="BB181" i="1"/>
  <c r="BC181" i="1"/>
  <c r="BD181" i="1"/>
  <c r="BE181" i="1"/>
  <c r="BF181" i="1"/>
  <c r="BG181" i="1"/>
  <c r="BH181" i="1"/>
  <c r="BI181" i="1"/>
  <c r="BJ181" i="1"/>
  <c r="BK181" i="1"/>
  <c r="BL181" i="1"/>
  <c r="BM181" i="1"/>
  <c r="BN181" i="1"/>
  <c r="BO181" i="1"/>
  <c r="BP181" i="1"/>
  <c r="BQ181" i="1"/>
  <c r="BR181" i="1"/>
  <c r="BS181" i="1"/>
  <c r="BT181" i="1"/>
  <c r="BU181" i="1"/>
  <c r="BV181" i="1"/>
  <c r="BW181" i="1"/>
  <c r="BX181" i="1"/>
  <c r="BY181" i="1"/>
  <c r="BZ181" i="1"/>
  <c r="CA181" i="1"/>
  <c r="CB181" i="1"/>
  <c r="CC181" i="1"/>
  <c r="CD181" i="1"/>
  <c r="D182" i="1"/>
  <c r="E182" i="1"/>
  <c r="F182" i="1"/>
  <c r="G182" i="1"/>
  <c r="H182" i="1"/>
  <c r="I182" i="1"/>
  <c r="J182" i="1"/>
  <c r="K182" i="1"/>
  <c r="L182" i="1"/>
  <c r="M182" i="1"/>
  <c r="N182" i="1"/>
  <c r="O182" i="1"/>
  <c r="P182" i="1"/>
  <c r="Q182" i="1"/>
  <c r="R182" i="1"/>
  <c r="S182" i="1"/>
  <c r="T182" i="1"/>
  <c r="U182" i="1"/>
  <c r="V182" i="1"/>
  <c r="W182" i="1"/>
  <c r="X182" i="1"/>
  <c r="Y182" i="1"/>
  <c r="Z182" i="1"/>
  <c r="AA182" i="1"/>
  <c r="AB182" i="1"/>
  <c r="AC182" i="1"/>
  <c r="AD182" i="1"/>
  <c r="AE182" i="1"/>
  <c r="AF182" i="1"/>
  <c r="AG182" i="1"/>
  <c r="AH182" i="1"/>
  <c r="AI182" i="1"/>
  <c r="AJ182" i="1"/>
  <c r="AK182" i="1"/>
  <c r="AL182" i="1"/>
  <c r="AM182" i="1"/>
  <c r="AN182" i="1"/>
  <c r="AO182" i="1"/>
  <c r="AP182" i="1"/>
  <c r="AQ182" i="1"/>
  <c r="AR182" i="1"/>
  <c r="AS182" i="1"/>
  <c r="AT182" i="1"/>
  <c r="AU182" i="1"/>
  <c r="AV182" i="1"/>
  <c r="AW182" i="1"/>
  <c r="AX182" i="1"/>
  <c r="AY182" i="1"/>
  <c r="AZ182" i="1"/>
  <c r="BA182" i="1"/>
  <c r="BB182" i="1"/>
  <c r="BC182" i="1"/>
  <c r="BD182" i="1"/>
  <c r="BE182" i="1"/>
  <c r="BF182" i="1"/>
  <c r="BG182" i="1"/>
  <c r="BH182" i="1"/>
  <c r="BI182" i="1"/>
  <c r="BJ182" i="1"/>
  <c r="BK182" i="1"/>
  <c r="BL182" i="1"/>
  <c r="BM182" i="1"/>
  <c r="BN182" i="1"/>
  <c r="BO182" i="1"/>
  <c r="BP182" i="1"/>
  <c r="BQ182" i="1"/>
  <c r="BR182" i="1"/>
  <c r="BS182" i="1"/>
  <c r="BT182" i="1"/>
  <c r="BU182" i="1"/>
  <c r="BV182" i="1"/>
  <c r="BW182" i="1"/>
  <c r="BX182" i="1"/>
  <c r="BY182" i="1"/>
  <c r="BZ182" i="1"/>
  <c r="CA182" i="1"/>
  <c r="CB182" i="1"/>
  <c r="CC182" i="1"/>
  <c r="CD182" i="1"/>
  <c r="D183" i="1"/>
  <c r="E183" i="1"/>
  <c r="F183" i="1"/>
  <c r="G183" i="1"/>
  <c r="H183" i="1"/>
  <c r="I183" i="1"/>
  <c r="J183" i="1"/>
  <c r="K183" i="1"/>
  <c r="L183" i="1"/>
  <c r="M183" i="1"/>
  <c r="N183" i="1"/>
  <c r="O183" i="1"/>
  <c r="P183" i="1"/>
  <c r="Q183" i="1"/>
  <c r="R183" i="1"/>
  <c r="S183" i="1"/>
  <c r="T183" i="1"/>
  <c r="U183" i="1"/>
  <c r="V183" i="1"/>
  <c r="W183" i="1"/>
  <c r="X183" i="1"/>
  <c r="Y183" i="1"/>
  <c r="Z183" i="1"/>
  <c r="AA183" i="1"/>
  <c r="AB183" i="1"/>
  <c r="AC183" i="1"/>
  <c r="AD183" i="1"/>
  <c r="AE183" i="1"/>
  <c r="AF183" i="1"/>
  <c r="AG183" i="1"/>
  <c r="AH183" i="1"/>
  <c r="AI183" i="1"/>
  <c r="AJ183" i="1"/>
  <c r="AK183" i="1"/>
  <c r="AL183" i="1"/>
  <c r="AM183" i="1"/>
  <c r="AN183" i="1"/>
  <c r="AO183" i="1"/>
  <c r="AP183" i="1"/>
  <c r="AQ183" i="1"/>
  <c r="AR183" i="1"/>
  <c r="AS183" i="1"/>
  <c r="AT183" i="1"/>
  <c r="AU183" i="1"/>
  <c r="AV183" i="1"/>
  <c r="AW183" i="1"/>
  <c r="AX183" i="1"/>
  <c r="AY183" i="1"/>
  <c r="AZ183" i="1"/>
  <c r="BA183" i="1"/>
  <c r="BB183" i="1"/>
  <c r="BC183" i="1"/>
  <c r="BD183" i="1"/>
  <c r="BE183" i="1"/>
  <c r="BF183" i="1"/>
  <c r="BG183" i="1"/>
  <c r="BH183" i="1"/>
  <c r="BI183" i="1"/>
  <c r="BJ183" i="1"/>
  <c r="BK183" i="1"/>
  <c r="BL183" i="1"/>
  <c r="BM183" i="1"/>
  <c r="BN183" i="1"/>
  <c r="BO183" i="1"/>
  <c r="BP183" i="1"/>
  <c r="BQ183" i="1"/>
  <c r="BR183" i="1"/>
  <c r="BS183" i="1"/>
  <c r="BT183" i="1"/>
  <c r="BU183" i="1"/>
  <c r="BV183" i="1"/>
  <c r="BW183" i="1"/>
  <c r="BX183" i="1"/>
  <c r="BY183" i="1"/>
  <c r="BZ183" i="1"/>
  <c r="CA183" i="1"/>
  <c r="CB183" i="1"/>
  <c r="CC183" i="1"/>
  <c r="CD183" i="1"/>
  <c r="D184" i="1"/>
  <c r="E184" i="1"/>
  <c r="F184" i="1"/>
  <c r="G184" i="1"/>
  <c r="H184" i="1"/>
  <c r="I184" i="1"/>
  <c r="J184" i="1"/>
  <c r="K184" i="1"/>
  <c r="L184" i="1"/>
  <c r="M184" i="1"/>
  <c r="N184" i="1"/>
  <c r="O184" i="1"/>
  <c r="P184" i="1"/>
  <c r="Q184" i="1"/>
  <c r="R184" i="1"/>
  <c r="S184" i="1"/>
  <c r="T184" i="1"/>
  <c r="U184" i="1"/>
  <c r="V184" i="1"/>
  <c r="W184" i="1"/>
  <c r="X184" i="1"/>
  <c r="Y184" i="1"/>
  <c r="Z184" i="1"/>
  <c r="AA184" i="1"/>
  <c r="AB184" i="1"/>
  <c r="AC184" i="1"/>
  <c r="AD184" i="1"/>
  <c r="AE184" i="1"/>
  <c r="AF184" i="1"/>
  <c r="AG184" i="1"/>
  <c r="AH184" i="1"/>
  <c r="AI184" i="1"/>
  <c r="AJ184" i="1"/>
  <c r="AK184" i="1"/>
  <c r="AL184" i="1"/>
  <c r="AM184" i="1"/>
  <c r="AN184" i="1"/>
  <c r="AO184" i="1"/>
  <c r="AP184" i="1"/>
  <c r="AQ184" i="1"/>
  <c r="AR184" i="1"/>
  <c r="AS184" i="1"/>
  <c r="AT184" i="1"/>
  <c r="AU184" i="1"/>
  <c r="AV184" i="1"/>
  <c r="AW184" i="1"/>
  <c r="AX184" i="1"/>
  <c r="AY184" i="1"/>
  <c r="AZ184" i="1"/>
  <c r="BA184" i="1"/>
  <c r="BB184" i="1"/>
  <c r="BC184" i="1"/>
  <c r="BD184" i="1"/>
  <c r="BE184" i="1"/>
  <c r="BF184" i="1"/>
  <c r="BG184" i="1"/>
  <c r="BH184" i="1"/>
  <c r="BI184" i="1"/>
  <c r="BJ184" i="1"/>
  <c r="BK184" i="1"/>
  <c r="BL184" i="1"/>
  <c r="BM184" i="1"/>
  <c r="BN184" i="1"/>
  <c r="BO184" i="1"/>
  <c r="BP184" i="1"/>
  <c r="BQ184" i="1"/>
  <c r="BR184" i="1"/>
  <c r="BS184" i="1"/>
  <c r="BT184" i="1"/>
  <c r="BU184" i="1"/>
  <c r="BV184" i="1"/>
  <c r="BW184" i="1"/>
  <c r="BX184" i="1"/>
  <c r="BY184" i="1"/>
  <c r="BZ184" i="1"/>
  <c r="CA184" i="1"/>
  <c r="CB184" i="1"/>
  <c r="CC184" i="1"/>
  <c r="CD184" i="1"/>
  <c r="D185" i="1"/>
  <c r="E185" i="1"/>
  <c r="F185" i="1"/>
  <c r="G185" i="1"/>
  <c r="H185" i="1"/>
  <c r="I185" i="1"/>
  <c r="J185" i="1"/>
  <c r="K185" i="1"/>
  <c r="L185" i="1"/>
  <c r="M185" i="1"/>
  <c r="N185" i="1"/>
  <c r="O185" i="1"/>
  <c r="P185" i="1"/>
  <c r="Q185" i="1"/>
  <c r="R185" i="1"/>
  <c r="S185" i="1"/>
  <c r="T185" i="1"/>
  <c r="U185" i="1"/>
  <c r="V185" i="1"/>
  <c r="W185" i="1"/>
  <c r="X185" i="1"/>
  <c r="Y185" i="1"/>
  <c r="Z185" i="1"/>
  <c r="AA185" i="1"/>
  <c r="AB185" i="1"/>
  <c r="AC185" i="1"/>
  <c r="AD185" i="1"/>
  <c r="AE185" i="1"/>
  <c r="AF185" i="1"/>
  <c r="AG185" i="1"/>
  <c r="AH185" i="1"/>
  <c r="AI185" i="1"/>
  <c r="AJ185" i="1"/>
  <c r="AK185" i="1"/>
  <c r="AL185" i="1"/>
  <c r="AM185" i="1"/>
  <c r="AN185" i="1"/>
  <c r="AO185" i="1"/>
  <c r="AP185" i="1"/>
  <c r="AQ185" i="1"/>
  <c r="AR185" i="1"/>
  <c r="AS185" i="1"/>
  <c r="AT185" i="1"/>
  <c r="AU185" i="1"/>
  <c r="AV185" i="1"/>
  <c r="AW185" i="1"/>
  <c r="AX185" i="1"/>
  <c r="AY185" i="1"/>
  <c r="AZ185" i="1"/>
  <c r="BA185" i="1"/>
  <c r="BB185" i="1"/>
  <c r="BC185" i="1"/>
  <c r="BD185" i="1"/>
  <c r="BE185" i="1"/>
  <c r="BF185" i="1"/>
  <c r="BG185" i="1"/>
  <c r="BH185" i="1"/>
  <c r="BI185" i="1"/>
  <c r="BJ185" i="1"/>
  <c r="BK185" i="1"/>
  <c r="BL185" i="1"/>
  <c r="BM185" i="1"/>
  <c r="BN185" i="1"/>
  <c r="BO185" i="1"/>
  <c r="BP185" i="1"/>
  <c r="BQ185" i="1"/>
  <c r="BR185" i="1"/>
  <c r="BS185" i="1"/>
  <c r="BT185" i="1"/>
  <c r="BU185" i="1"/>
  <c r="BV185" i="1"/>
  <c r="BW185" i="1"/>
  <c r="BX185" i="1"/>
  <c r="BY185" i="1"/>
  <c r="BZ185" i="1"/>
  <c r="CA185" i="1"/>
  <c r="CB185" i="1"/>
  <c r="CC185" i="1"/>
  <c r="CD185" i="1"/>
  <c r="D186" i="1"/>
  <c r="E186" i="1"/>
  <c r="F186" i="1"/>
  <c r="G186" i="1"/>
  <c r="H186" i="1"/>
  <c r="I186" i="1"/>
  <c r="J186" i="1"/>
  <c r="K186" i="1"/>
  <c r="L186" i="1"/>
  <c r="M186" i="1"/>
  <c r="N186" i="1"/>
  <c r="O186" i="1"/>
  <c r="P186" i="1"/>
  <c r="Q186" i="1"/>
  <c r="R186" i="1"/>
  <c r="S186" i="1"/>
  <c r="T186" i="1"/>
  <c r="U186" i="1"/>
  <c r="V186" i="1"/>
  <c r="W186" i="1"/>
  <c r="X186" i="1"/>
  <c r="Y186" i="1"/>
  <c r="Z186" i="1"/>
  <c r="AA186" i="1"/>
  <c r="AB186" i="1"/>
  <c r="AC186" i="1"/>
  <c r="AD186" i="1"/>
  <c r="AE186" i="1"/>
  <c r="AF186" i="1"/>
  <c r="AG186" i="1"/>
  <c r="AH186" i="1"/>
  <c r="AI186" i="1"/>
  <c r="AJ186" i="1"/>
  <c r="AK186" i="1"/>
  <c r="AL186" i="1"/>
  <c r="AM186" i="1"/>
  <c r="AN186" i="1"/>
  <c r="AO186" i="1"/>
  <c r="AP186" i="1"/>
  <c r="AQ186" i="1"/>
  <c r="AR186" i="1"/>
  <c r="AS186" i="1"/>
  <c r="AT186" i="1"/>
  <c r="AU186" i="1"/>
  <c r="AV186" i="1"/>
  <c r="AW186" i="1"/>
  <c r="AX186" i="1"/>
  <c r="AY186" i="1"/>
  <c r="AZ186" i="1"/>
  <c r="BA186" i="1"/>
  <c r="BB186" i="1"/>
  <c r="BC186" i="1"/>
  <c r="BD186" i="1"/>
  <c r="BE186" i="1"/>
  <c r="BF186" i="1"/>
  <c r="BG186" i="1"/>
  <c r="BH186" i="1"/>
  <c r="BI186" i="1"/>
  <c r="BJ186" i="1"/>
  <c r="BK186" i="1"/>
  <c r="BL186" i="1"/>
  <c r="BM186" i="1"/>
  <c r="BN186" i="1"/>
  <c r="BO186" i="1"/>
  <c r="BP186" i="1"/>
  <c r="BQ186" i="1"/>
  <c r="BR186" i="1"/>
  <c r="BS186" i="1"/>
  <c r="BT186" i="1"/>
  <c r="BU186" i="1"/>
  <c r="BV186" i="1"/>
  <c r="BW186" i="1"/>
  <c r="BX186" i="1"/>
  <c r="BY186" i="1"/>
  <c r="BZ186" i="1"/>
  <c r="CA186" i="1"/>
  <c r="CB186" i="1"/>
  <c r="CC186" i="1"/>
  <c r="CD186" i="1"/>
  <c r="D187" i="1"/>
  <c r="E187" i="1"/>
  <c r="F187" i="1"/>
  <c r="G187" i="1"/>
  <c r="H187" i="1"/>
  <c r="I187" i="1"/>
  <c r="J187" i="1"/>
  <c r="K187" i="1"/>
  <c r="L187" i="1"/>
  <c r="M187" i="1"/>
  <c r="N187" i="1"/>
  <c r="O187" i="1"/>
  <c r="P187" i="1"/>
  <c r="Q187" i="1"/>
  <c r="R187" i="1"/>
  <c r="S187" i="1"/>
  <c r="T187" i="1"/>
  <c r="U187" i="1"/>
  <c r="V187" i="1"/>
  <c r="W187" i="1"/>
  <c r="X187" i="1"/>
  <c r="Y187" i="1"/>
  <c r="Z187" i="1"/>
  <c r="AA187" i="1"/>
  <c r="AB187" i="1"/>
  <c r="AC187" i="1"/>
  <c r="AD187" i="1"/>
  <c r="AE187" i="1"/>
  <c r="AF187" i="1"/>
  <c r="AG187" i="1"/>
  <c r="AH187" i="1"/>
  <c r="AI187" i="1"/>
  <c r="AJ187" i="1"/>
  <c r="AK187" i="1"/>
  <c r="AL187" i="1"/>
  <c r="AM187" i="1"/>
  <c r="AN187" i="1"/>
  <c r="AO187" i="1"/>
  <c r="AP187" i="1"/>
  <c r="AQ187" i="1"/>
  <c r="AR187" i="1"/>
  <c r="AS187" i="1"/>
  <c r="AT187" i="1"/>
  <c r="AU187" i="1"/>
  <c r="AV187" i="1"/>
  <c r="AW187" i="1"/>
  <c r="AX187" i="1"/>
  <c r="AY187" i="1"/>
  <c r="AZ187" i="1"/>
  <c r="BA187" i="1"/>
  <c r="BB187" i="1"/>
  <c r="BC187" i="1"/>
  <c r="BD187" i="1"/>
  <c r="BE187" i="1"/>
  <c r="BF187" i="1"/>
  <c r="BG187" i="1"/>
  <c r="BH187" i="1"/>
  <c r="BI187" i="1"/>
  <c r="BJ187" i="1"/>
  <c r="BK187" i="1"/>
  <c r="BL187" i="1"/>
  <c r="BM187" i="1"/>
  <c r="BN187" i="1"/>
  <c r="BO187" i="1"/>
  <c r="BP187" i="1"/>
  <c r="BQ187" i="1"/>
  <c r="BR187" i="1"/>
  <c r="BS187" i="1"/>
  <c r="BT187" i="1"/>
  <c r="BU187" i="1"/>
  <c r="BV187" i="1"/>
  <c r="BW187" i="1"/>
  <c r="BX187" i="1"/>
  <c r="BY187" i="1"/>
  <c r="BZ187" i="1"/>
  <c r="CA187" i="1"/>
  <c r="CB187" i="1"/>
  <c r="CC187" i="1"/>
  <c r="CD187" i="1"/>
  <c r="D188" i="1"/>
  <c r="E188" i="1"/>
  <c r="F188" i="1"/>
  <c r="G188" i="1"/>
  <c r="H188" i="1"/>
  <c r="I188" i="1"/>
  <c r="J188" i="1"/>
  <c r="K188" i="1"/>
  <c r="L188" i="1"/>
  <c r="M188" i="1"/>
  <c r="N188" i="1"/>
  <c r="O188" i="1"/>
  <c r="P188" i="1"/>
  <c r="Q188" i="1"/>
  <c r="R188" i="1"/>
  <c r="S188" i="1"/>
  <c r="T188" i="1"/>
  <c r="U188" i="1"/>
  <c r="V188" i="1"/>
  <c r="W188" i="1"/>
  <c r="X188" i="1"/>
  <c r="Y188" i="1"/>
  <c r="Z188" i="1"/>
  <c r="AA188" i="1"/>
  <c r="AB188" i="1"/>
  <c r="AC188" i="1"/>
  <c r="AD188" i="1"/>
  <c r="AE188" i="1"/>
  <c r="AF188" i="1"/>
  <c r="AG188" i="1"/>
  <c r="AH188" i="1"/>
  <c r="AI188" i="1"/>
  <c r="AJ188" i="1"/>
  <c r="AK188" i="1"/>
  <c r="AL188" i="1"/>
  <c r="AM188" i="1"/>
  <c r="AN188" i="1"/>
  <c r="AO188" i="1"/>
  <c r="AP188" i="1"/>
  <c r="AQ188" i="1"/>
  <c r="AR188" i="1"/>
  <c r="AS188" i="1"/>
  <c r="AT188" i="1"/>
  <c r="AU188" i="1"/>
  <c r="AV188" i="1"/>
  <c r="AW188" i="1"/>
  <c r="AX188" i="1"/>
  <c r="AY188" i="1"/>
  <c r="AZ188" i="1"/>
  <c r="BA188" i="1"/>
  <c r="BB188" i="1"/>
  <c r="BC188" i="1"/>
  <c r="BD188" i="1"/>
  <c r="BE188" i="1"/>
  <c r="BF188" i="1"/>
  <c r="BG188" i="1"/>
  <c r="BH188" i="1"/>
  <c r="BI188" i="1"/>
  <c r="BJ188" i="1"/>
  <c r="BK188" i="1"/>
  <c r="BL188" i="1"/>
  <c r="BM188" i="1"/>
  <c r="BN188" i="1"/>
  <c r="BO188" i="1"/>
  <c r="BP188" i="1"/>
  <c r="BQ188" i="1"/>
  <c r="BR188" i="1"/>
  <c r="BS188" i="1"/>
  <c r="BT188" i="1"/>
  <c r="BU188" i="1"/>
  <c r="BV188" i="1"/>
  <c r="BW188" i="1"/>
  <c r="BX188" i="1"/>
  <c r="BY188" i="1"/>
  <c r="BZ188" i="1"/>
  <c r="CA188" i="1"/>
  <c r="CB188" i="1"/>
  <c r="CC188" i="1"/>
  <c r="CD188" i="1"/>
  <c r="D189" i="1"/>
  <c r="E189" i="1"/>
  <c r="F189" i="1"/>
  <c r="G189" i="1"/>
  <c r="H189" i="1"/>
  <c r="I189" i="1"/>
  <c r="J189" i="1"/>
  <c r="K189" i="1"/>
  <c r="L189" i="1"/>
  <c r="M189" i="1"/>
  <c r="N189" i="1"/>
  <c r="O189" i="1"/>
  <c r="P189" i="1"/>
  <c r="Q189" i="1"/>
  <c r="R189" i="1"/>
  <c r="S189" i="1"/>
  <c r="T189" i="1"/>
  <c r="U189" i="1"/>
  <c r="V189" i="1"/>
  <c r="W189" i="1"/>
  <c r="X189" i="1"/>
  <c r="Y189" i="1"/>
  <c r="Z189" i="1"/>
  <c r="AA189" i="1"/>
  <c r="AB189" i="1"/>
  <c r="AC189" i="1"/>
  <c r="AD189" i="1"/>
  <c r="AE189" i="1"/>
  <c r="AF189" i="1"/>
  <c r="AG189" i="1"/>
  <c r="AH189" i="1"/>
  <c r="AI189" i="1"/>
  <c r="AJ189" i="1"/>
  <c r="AK189" i="1"/>
  <c r="AL189" i="1"/>
  <c r="AM189" i="1"/>
  <c r="AN189" i="1"/>
  <c r="AO189" i="1"/>
  <c r="AP189" i="1"/>
  <c r="AQ189" i="1"/>
  <c r="AR189" i="1"/>
  <c r="AS189" i="1"/>
  <c r="AT189" i="1"/>
  <c r="AU189" i="1"/>
  <c r="AV189" i="1"/>
  <c r="AW189" i="1"/>
  <c r="AX189" i="1"/>
  <c r="AY189" i="1"/>
  <c r="AZ189" i="1"/>
  <c r="BA189" i="1"/>
  <c r="BB189" i="1"/>
  <c r="BC189" i="1"/>
  <c r="BD189" i="1"/>
  <c r="BE189" i="1"/>
  <c r="BF189" i="1"/>
  <c r="BG189" i="1"/>
  <c r="BH189" i="1"/>
  <c r="BI189" i="1"/>
  <c r="BJ189" i="1"/>
  <c r="BK189" i="1"/>
  <c r="BL189" i="1"/>
  <c r="BM189" i="1"/>
  <c r="BN189" i="1"/>
  <c r="BO189" i="1"/>
  <c r="BP189" i="1"/>
  <c r="BQ189" i="1"/>
  <c r="BR189" i="1"/>
  <c r="BS189" i="1"/>
  <c r="BT189" i="1"/>
  <c r="BU189" i="1"/>
  <c r="BV189" i="1"/>
  <c r="BW189" i="1"/>
  <c r="BX189" i="1"/>
  <c r="BY189" i="1"/>
  <c r="BZ189" i="1"/>
  <c r="CA189" i="1"/>
  <c r="CB189" i="1"/>
  <c r="CC189" i="1"/>
  <c r="CD189" i="1"/>
  <c r="C108" i="1"/>
  <c r="C109" i="1"/>
  <c r="C110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07" i="1"/>
  <c r="X7" i="2" l="1"/>
  <c r="X25" i="2"/>
  <c r="C48" i="2" s="1"/>
  <c r="X67" i="2"/>
  <c r="C90" i="2" s="1"/>
  <c r="X71" i="2"/>
  <c r="C94" i="2" s="1"/>
  <c r="X51" i="2"/>
  <c r="X15" i="2"/>
  <c r="C38" i="2" s="1"/>
  <c r="X33" i="2"/>
  <c r="C56" i="2" s="1"/>
  <c r="X75" i="2"/>
  <c r="C98" i="2" s="1"/>
  <c r="X55" i="2"/>
  <c r="C78" i="2" s="1"/>
  <c r="X23" i="2"/>
  <c r="C46" i="2" s="1"/>
  <c r="X41" i="2"/>
  <c r="C64" i="2" s="1"/>
  <c r="X83" i="2"/>
  <c r="X63" i="2"/>
  <c r="C86" i="2" s="1"/>
  <c r="X11" i="2"/>
  <c r="C34" i="2" s="1"/>
  <c r="X29" i="2"/>
  <c r="C52" i="2" s="1"/>
  <c r="X19" i="2"/>
  <c r="C42" i="2" s="1"/>
  <c r="X37" i="2"/>
  <c r="C60" i="2" s="1"/>
  <c r="X79" i="2"/>
  <c r="X59" i="2"/>
  <c r="C82" i="2" s="1"/>
  <c r="X73" i="2"/>
  <c r="X21" i="2"/>
  <c r="C44" i="2" s="1"/>
  <c r="X17" i="2"/>
  <c r="C40" i="2" s="1"/>
  <c r="X13" i="2"/>
  <c r="C36" i="2" s="1"/>
  <c r="X9" i="2"/>
  <c r="C32" i="2" s="1"/>
  <c r="X43" i="2"/>
  <c r="C66" i="2" s="1"/>
  <c r="X39" i="2"/>
  <c r="C62" i="2" s="1"/>
  <c r="X35" i="2"/>
  <c r="C58" i="2" s="1"/>
  <c r="X31" i="2"/>
  <c r="C54" i="2" s="1"/>
  <c r="X27" i="2"/>
  <c r="C50" i="2" s="1"/>
  <c r="X85" i="2"/>
  <c r="Y85" i="2" s="1"/>
  <c r="D108" i="2" s="1"/>
  <c r="X81" i="2"/>
  <c r="C104" i="2" s="1"/>
  <c r="X77" i="2"/>
  <c r="C100" i="2" s="1"/>
  <c r="X69" i="2"/>
  <c r="X65" i="2"/>
  <c r="X61" i="2"/>
  <c r="X57" i="2"/>
  <c r="C80" i="2" s="1"/>
  <c r="X53" i="2"/>
  <c r="C76" i="2" s="1"/>
  <c r="X49" i="2"/>
  <c r="C72" i="2" s="1"/>
  <c r="X5" i="2"/>
  <c r="C30" i="2"/>
  <c r="X22" i="2"/>
  <c r="C45" i="2" s="1"/>
  <c r="X20" i="2"/>
  <c r="C43" i="2" s="1"/>
  <c r="X18" i="2"/>
  <c r="C41" i="2" s="1"/>
  <c r="X16" i="2"/>
  <c r="C39" i="2" s="1"/>
  <c r="X14" i="2"/>
  <c r="C37" i="2" s="1"/>
  <c r="X12" i="2"/>
  <c r="C35" i="2" s="1"/>
  <c r="X10" i="2"/>
  <c r="C33" i="2" s="1"/>
  <c r="X8" i="2"/>
  <c r="C31" i="2" s="1"/>
  <c r="X44" i="2"/>
  <c r="C67" i="2" s="1"/>
  <c r="X42" i="2"/>
  <c r="C65" i="2" s="1"/>
  <c r="X40" i="2"/>
  <c r="C63" i="2" s="1"/>
  <c r="X38" i="2"/>
  <c r="C61" i="2" s="1"/>
  <c r="X36" i="2"/>
  <c r="C59" i="2" s="1"/>
  <c r="X34" i="2"/>
  <c r="C57" i="2" s="1"/>
  <c r="X32" i="2"/>
  <c r="C55" i="2" s="1"/>
  <c r="X30" i="2"/>
  <c r="C53" i="2" s="1"/>
  <c r="X28" i="2"/>
  <c r="C51" i="2" s="1"/>
  <c r="X26" i="2"/>
  <c r="C49" i="2" s="1"/>
  <c r="X24" i="2"/>
  <c r="C47" i="2" s="1"/>
  <c r="X84" i="2"/>
  <c r="C107" i="2" s="1"/>
  <c r="X82" i="2"/>
  <c r="C105" i="2" s="1"/>
  <c r="X80" i="2"/>
  <c r="C103" i="2" s="1"/>
  <c r="X78" i="2"/>
  <c r="C101" i="2" s="1"/>
  <c r="X76" i="2"/>
  <c r="C99" i="2" s="1"/>
  <c r="X74" i="2"/>
  <c r="C97" i="2" s="1"/>
  <c r="X72" i="2"/>
  <c r="C95" i="2" s="1"/>
  <c r="X70" i="2"/>
  <c r="C93" i="2" s="1"/>
  <c r="X68" i="2"/>
  <c r="C91" i="2" s="1"/>
  <c r="X66" i="2"/>
  <c r="C89" i="2" s="1"/>
  <c r="X64" i="2"/>
  <c r="C87" i="2" s="1"/>
  <c r="X62" i="2"/>
  <c r="C85" i="2" s="1"/>
  <c r="X60" i="2"/>
  <c r="C83" i="2" s="1"/>
  <c r="X58" i="2"/>
  <c r="C81" i="2" s="1"/>
  <c r="X56" i="2"/>
  <c r="C79" i="2" s="1"/>
  <c r="X54" i="2"/>
  <c r="C77" i="2" s="1"/>
  <c r="X52" i="2"/>
  <c r="C75" i="2" s="1"/>
  <c r="X50" i="2"/>
  <c r="C73" i="2" s="1"/>
  <c r="Y86" i="2"/>
  <c r="D109" i="2" s="1"/>
  <c r="B9" i="2"/>
  <c r="C109" i="2"/>
  <c r="C111" i="2"/>
  <c r="Y87" i="2"/>
  <c r="D110" i="2" s="1"/>
  <c r="X48" i="2"/>
  <c r="C71" i="2" s="1"/>
  <c r="X47" i="2"/>
  <c r="X46" i="2"/>
  <c r="C69" i="2" s="1"/>
  <c r="X45" i="2"/>
  <c r="C68" i="2" s="1"/>
  <c r="Y207" i="1"/>
  <c r="Q207" i="1"/>
  <c r="N288" i="1"/>
  <c r="Q279" i="1"/>
  <c r="O279" i="1"/>
  <c r="M279" i="1"/>
  <c r="K279" i="1"/>
  <c r="I279" i="1"/>
  <c r="G279" i="1"/>
  <c r="E279" i="1"/>
  <c r="AX278" i="1"/>
  <c r="Z276" i="1"/>
  <c r="J276" i="1"/>
  <c r="Z274" i="1"/>
  <c r="J274" i="1"/>
  <c r="F272" i="1"/>
  <c r="V270" i="1"/>
  <c r="N270" i="1"/>
  <c r="F270" i="1"/>
  <c r="F268" i="1"/>
  <c r="N266" i="1"/>
  <c r="F266" i="1"/>
  <c r="N264" i="1"/>
  <c r="F264" i="1"/>
  <c r="F262" i="1"/>
  <c r="F258" i="1"/>
  <c r="C246" i="1"/>
  <c r="D246" i="1"/>
  <c r="H246" i="1"/>
  <c r="L246" i="1"/>
  <c r="P246" i="1"/>
  <c r="T246" i="1"/>
  <c r="X246" i="1"/>
  <c r="AD289" i="1"/>
  <c r="V289" i="1"/>
  <c r="N289" i="1"/>
  <c r="AD287" i="1"/>
  <c r="V287" i="1"/>
  <c r="N287" i="1"/>
  <c r="BB285" i="1"/>
  <c r="AT285" i="1"/>
  <c r="AL285" i="1"/>
  <c r="AD285" i="1"/>
  <c r="V285" i="1"/>
  <c r="N285" i="1"/>
  <c r="X283" i="1"/>
  <c r="T283" i="1"/>
  <c r="P283" i="1"/>
  <c r="L283" i="1"/>
  <c r="H283" i="1"/>
  <c r="D283" i="1"/>
  <c r="M281" i="1"/>
  <c r="K281" i="1"/>
  <c r="I281" i="1"/>
  <c r="G281" i="1"/>
  <c r="E281" i="1"/>
  <c r="I277" i="1"/>
  <c r="G277" i="1"/>
  <c r="E277" i="1"/>
  <c r="I275" i="1"/>
  <c r="G275" i="1"/>
  <c r="E275" i="1"/>
  <c r="I273" i="1"/>
  <c r="G273" i="1"/>
  <c r="E273" i="1"/>
  <c r="I271" i="1"/>
  <c r="G271" i="1"/>
  <c r="E271" i="1"/>
  <c r="I269" i="1"/>
  <c r="G269" i="1"/>
  <c r="E269" i="1"/>
  <c r="K267" i="1"/>
  <c r="I267" i="1"/>
  <c r="G267" i="1"/>
  <c r="E267" i="1"/>
  <c r="K265" i="1"/>
  <c r="I265" i="1"/>
  <c r="G265" i="1"/>
  <c r="E265" i="1"/>
  <c r="K263" i="1"/>
  <c r="I263" i="1"/>
  <c r="G263" i="1"/>
  <c r="E263" i="1"/>
  <c r="M261" i="1"/>
  <c r="K261" i="1"/>
  <c r="I261" i="1"/>
  <c r="G261" i="1"/>
  <c r="E261" i="1"/>
  <c r="M259" i="1"/>
  <c r="K259" i="1"/>
  <c r="I259" i="1"/>
  <c r="G259" i="1"/>
  <c r="E259" i="1"/>
  <c r="K257" i="1"/>
  <c r="I257" i="1"/>
  <c r="G257" i="1"/>
  <c r="E257" i="1"/>
  <c r="O255" i="1"/>
  <c r="M255" i="1"/>
  <c r="K255" i="1"/>
  <c r="I255" i="1"/>
  <c r="G255" i="1"/>
  <c r="E255" i="1"/>
  <c r="Q253" i="1"/>
  <c r="O253" i="1"/>
  <c r="M253" i="1"/>
  <c r="K253" i="1"/>
  <c r="I253" i="1"/>
  <c r="G253" i="1"/>
  <c r="E253" i="1"/>
  <c r="S251" i="1"/>
  <c r="Q251" i="1"/>
  <c r="O251" i="1"/>
  <c r="M251" i="1"/>
  <c r="K251" i="1"/>
  <c r="I251" i="1"/>
  <c r="G251" i="1"/>
  <c r="E251" i="1"/>
  <c r="U249" i="1"/>
  <c r="S249" i="1"/>
  <c r="Q249" i="1"/>
  <c r="O249" i="1"/>
  <c r="M249" i="1"/>
  <c r="K249" i="1"/>
  <c r="I249" i="1"/>
  <c r="G249" i="1"/>
  <c r="E249" i="1"/>
  <c r="AY247" i="1"/>
  <c r="AU247" i="1"/>
  <c r="AQ247" i="1"/>
  <c r="AM247" i="1"/>
  <c r="AI247" i="1"/>
  <c r="AE247" i="1"/>
  <c r="AA247" i="1"/>
  <c r="W247" i="1"/>
  <c r="S247" i="1"/>
  <c r="O247" i="1"/>
  <c r="K247" i="1"/>
  <c r="F247" i="1"/>
  <c r="CB244" i="1"/>
  <c r="BX244" i="1"/>
  <c r="BT244" i="1"/>
  <c r="BP244" i="1"/>
  <c r="BL244" i="1"/>
  <c r="BH244" i="1"/>
  <c r="BD244" i="1"/>
  <c r="AZ244" i="1"/>
  <c r="AV244" i="1"/>
  <c r="AR244" i="1"/>
  <c r="AN244" i="1"/>
  <c r="AJ244" i="1"/>
  <c r="AF244" i="1"/>
  <c r="AB244" i="1"/>
  <c r="X244" i="1"/>
  <c r="T244" i="1"/>
  <c r="P244" i="1"/>
  <c r="L244" i="1"/>
  <c r="H244" i="1"/>
  <c r="D244" i="1"/>
  <c r="CB242" i="1"/>
  <c r="BX242" i="1"/>
  <c r="BT242" i="1"/>
  <c r="BP242" i="1"/>
  <c r="BL242" i="1"/>
  <c r="BH242" i="1"/>
  <c r="BD242" i="1"/>
  <c r="AZ242" i="1"/>
  <c r="AV242" i="1"/>
  <c r="AR242" i="1"/>
  <c r="AN242" i="1"/>
  <c r="AJ242" i="1"/>
  <c r="AF242" i="1"/>
  <c r="AB242" i="1"/>
  <c r="X242" i="1"/>
  <c r="T242" i="1"/>
  <c r="P242" i="1"/>
  <c r="L242" i="1"/>
  <c r="H242" i="1"/>
  <c r="D242" i="1"/>
  <c r="CB240" i="1"/>
  <c r="BX240" i="1"/>
  <c r="BT240" i="1"/>
  <c r="BP240" i="1"/>
  <c r="BL240" i="1"/>
  <c r="BH240" i="1"/>
  <c r="BD240" i="1"/>
  <c r="AZ240" i="1"/>
  <c r="AV240" i="1"/>
  <c r="AR240" i="1"/>
  <c r="AN240" i="1"/>
  <c r="AJ240" i="1"/>
  <c r="AF240" i="1"/>
  <c r="AB240" i="1"/>
  <c r="X240" i="1"/>
  <c r="T240" i="1"/>
  <c r="P240" i="1"/>
  <c r="L240" i="1"/>
  <c r="H240" i="1"/>
  <c r="D240" i="1"/>
  <c r="CB238" i="1"/>
  <c r="BX238" i="1"/>
  <c r="BT238" i="1"/>
  <c r="BP238" i="1"/>
  <c r="BL238" i="1"/>
  <c r="BH238" i="1"/>
  <c r="BD238" i="1"/>
  <c r="AZ238" i="1"/>
  <c r="AV238" i="1"/>
  <c r="AR238" i="1"/>
  <c r="AN238" i="1"/>
  <c r="AJ238" i="1"/>
  <c r="AF238" i="1"/>
  <c r="AB238" i="1"/>
  <c r="X238" i="1"/>
  <c r="T238" i="1"/>
  <c r="P238" i="1"/>
  <c r="L238" i="1"/>
  <c r="H238" i="1"/>
  <c r="D238" i="1"/>
  <c r="CB236" i="1"/>
  <c r="BX236" i="1"/>
  <c r="BT236" i="1"/>
  <c r="BP236" i="1"/>
  <c r="BL236" i="1"/>
  <c r="BH236" i="1"/>
  <c r="BD236" i="1"/>
  <c r="AZ236" i="1"/>
  <c r="AV236" i="1"/>
  <c r="AR236" i="1"/>
  <c r="AN236" i="1"/>
  <c r="AJ236" i="1"/>
  <c r="AF236" i="1"/>
  <c r="AB236" i="1"/>
  <c r="X236" i="1"/>
  <c r="T236" i="1"/>
  <c r="P236" i="1"/>
  <c r="L236" i="1"/>
  <c r="H236" i="1"/>
  <c r="D236" i="1"/>
  <c r="BA234" i="1"/>
  <c r="AY234" i="1"/>
  <c r="AW234" i="1"/>
  <c r="AU234" i="1"/>
  <c r="AS234" i="1"/>
  <c r="AQ234" i="1"/>
  <c r="AO234" i="1"/>
  <c r="AM234" i="1"/>
  <c r="AK234" i="1"/>
  <c r="AI234" i="1"/>
  <c r="AG234" i="1"/>
  <c r="AE234" i="1"/>
  <c r="AC234" i="1"/>
  <c r="AA234" i="1"/>
  <c r="Y234" i="1"/>
  <c r="W234" i="1"/>
  <c r="U234" i="1"/>
  <c r="S234" i="1"/>
  <c r="Q234" i="1"/>
  <c r="O234" i="1"/>
  <c r="M234" i="1"/>
  <c r="K234" i="1"/>
  <c r="I234" i="1"/>
  <c r="G234" i="1"/>
  <c r="E234" i="1"/>
  <c r="BG231" i="1"/>
  <c r="BE231" i="1"/>
  <c r="BC231" i="1"/>
  <c r="BA231" i="1"/>
  <c r="AY231" i="1"/>
  <c r="AW231" i="1"/>
  <c r="AU231" i="1"/>
  <c r="AS231" i="1"/>
  <c r="AQ231" i="1"/>
  <c r="AO231" i="1"/>
  <c r="AM231" i="1"/>
  <c r="AK231" i="1"/>
  <c r="AI231" i="1"/>
  <c r="AG231" i="1"/>
  <c r="AE231" i="1"/>
  <c r="AC231" i="1"/>
  <c r="AA231" i="1"/>
  <c r="Y231" i="1"/>
  <c r="W231" i="1"/>
  <c r="U231" i="1"/>
  <c r="S231" i="1"/>
  <c r="Q231" i="1"/>
  <c r="O231" i="1"/>
  <c r="M231" i="1"/>
  <c r="K231" i="1"/>
  <c r="I231" i="1"/>
  <c r="G231" i="1"/>
  <c r="E231" i="1"/>
  <c r="CD230" i="1"/>
  <c r="BN230" i="1"/>
  <c r="AX230" i="1"/>
  <c r="BV228" i="1"/>
  <c r="BF228" i="1"/>
  <c r="AP228" i="1"/>
  <c r="Z228" i="1"/>
  <c r="BV226" i="1"/>
  <c r="BF226" i="1"/>
  <c r="AP226" i="1"/>
  <c r="Z226" i="1"/>
  <c r="BZ224" i="1"/>
  <c r="BR224" i="1"/>
  <c r="BJ224" i="1"/>
  <c r="BB224" i="1"/>
  <c r="AT224" i="1"/>
  <c r="AL224" i="1"/>
  <c r="AD224" i="1"/>
  <c r="V224" i="1"/>
  <c r="N224" i="1"/>
  <c r="F224" i="1"/>
  <c r="BZ222" i="1"/>
  <c r="BR222" i="1"/>
  <c r="BJ222" i="1"/>
  <c r="BB222" i="1"/>
  <c r="AT222" i="1"/>
  <c r="AL222" i="1"/>
  <c r="AD222" i="1"/>
  <c r="V222" i="1"/>
  <c r="N222" i="1"/>
  <c r="F222" i="1"/>
  <c r="BZ220" i="1"/>
  <c r="BR220" i="1"/>
  <c r="BJ220" i="1"/>
  <c r="BB220" i="1"/>
  <c r="AT220" i="1"/>
  <c r="AL220" i="1"/>
  <c r="AD220" i="1"/>
  <c r="V220" i="1"/>
  <c r="N220" i="1"/>
  <c r="F220" i="1"/>
  <c r="BZ218" i="1"/>
  <c r="BR218" i="1"/>
  <c r="BJ218" i="1"/>
  <c r="BB218" i="1"/>
  <c r="AT218" i="1"/>
  <c r="AL218" i="1"/>
  <c r="AD218" i="1"/>
  <c r="V218" i="1"/>
  <c r="N218" i="1"/>
  <c r="F218" i="1"/>
  <c r="BJ216" i="1"/>
  <c r="BB216" i="1"/>
  <c r="AT216" i="1"/>
  <c r="AL216" i="1"/>
  <c r="AD216" i="1"/>
  <c r="V216" i="1"/>
  <c r="N216" i="1"/>
  <c r="F216" i="1"/>
  <c r="BR214" i="1"/>
  <c r="BJ214" i="1"/>
  <c r="BB214" i="1"/>
  <c r="AT214" i="1"/>
  <c r="AL214" i="1"/>
  <c r="AD214" i="1"/>
  <c r="V214" i="1"/>
  <c r="N214" i="1"/>
  <c r="F214" i="1"/>
  <c r="BJ212" i="1"/>
  <c r="BB212" i="1"/>
  <c r="AT212" i="1"/>
  <c r="AL212" i="1"/>
  <c r="AD212" i="1"/>
  <c r="V212" i="1"/>
  <c r="N212" i="1"/>
  <c r="F212" i="1"/>
  <c r="AN209" i="1"/>
  <c r="AJ209" i="1"/>
  <c r="AF209" i="1"/>
  <c r="AB209" i="1"/>
  <c r="X209" i="1"/>
  <c r="T209" i="1"/>
  <c r="P209" i="1"/>
  <c r="L209" i="1"/>
  <c r="H209" i="1"/>
  <c r="D209" i="1"/>
  <c r="D207" i="1"/>
  <c r="E207" i="1"/>
  <c r="C288" i="1"/>
  <c r="E288" i="1"/>
  <c r="G288" i="1"/>
  <c r="I288" i="1"/>
  <c r="K288" i="1"/>
  <c r="M288" i="1"/>
  <c r="O288" i="1"/>
  <c r="Q288" i="1"/>
  <c r="S288" i="1"/>
  <c r="U288" i="1"/>
  <c r="W288" i="1"/>
  <c r="Y288" i="1"/>
  <c r="AA288" i="1"/>
  <c r="AC288" i="1"/>
  <c r="AE288" i="1"/>
  <c r="AG288" i="1"/>
  <c r="AI288" i="1"/>
  <c r="AK288" i="1"/>
  <c r="AM288" i="1"/>
  <c r="AO288" i="1"/>
  <c r="AQ288" i="1"/>
  <c r="AS288" i="1"/>
  <c r="AU288" i="1"/>
  <c r="AW288" i="1"/>
  <c r="AY288" i="1"/>
  <c r="BA288" i="1"/>
  <c r="BC288" i="1"/>
  <c r="BE288" i="1"/>
  <c r="BG288" i="1"/>
  <c r="BI288" i="1"/>
  <c r="BK288" i="1"/>
  <c r="BM288" i="1"/>
  <c r="BO288" i="1"/>
  <c r="BQ288" i="1"/>
  <c r="BS288" i="1"/>
  <c r="BU288" i="1"/>
  <c r="BW288" i="1"/>
  <c r="BY288" i="1"/>
  <c r="CA288" i="1"/>
  <c r="CC288" i="1"/>
  <c r="C286" i="1"/>
  <c r="E286" i="1"/>
  <c r="G286" i="1"/>
  <c r="I286" i="1"/>
  <c r="K286" i="1"/>
  <c r="M286" i="1"/>
  <c r="O286" i="1"/>
  <c r="Q286" i="1"/>
  <c r="S286" i="1"/>
  <c r="U286" i="1"/>
  <c r="W286" i="1"/>
  <c r="Y286" i="1"/>
  <c r="AA286" i="1"/>
  <c r="AC286" i="1"/>
  <c r="AE286" i="1"/>
  <c r="AG286" i="1"/>
  <c r="AI286" i="1"/>
  <c r="AK286" i="1"/>
  <c r="AM286" i="1"/>
  <c r="AO286" i="1"/>
  <c r="AQ286" i="1"/>
  <c r="AS286" i="1"/>
  <c r="AU286" i="1"/>
  <c r="AW286" i="1"/>
  <c r="AY286" i="1"/>
  <c r="BA286" i="1"/>
  <c r="BC286" i="1"/>
  <c r="BE286" i="1"/>
  <c r="BG286" i="1"/>
  <c r="BI286" i="1"/>
  <c r="BK286" i="1"/>
  <c r="BM286" i="1"/>
  <c r="BO286" i="1"/>
  <c r="BQ286" i="1"/>
  <c r="BS286" i="1"/>
  <c r="BU286" i="1"/>
  <c r="BW286" i="1"/>
  <c r="BY286" i="1"/>
  <c r="CA286" i="1"/>
  <c r="CC286" i="1"/>
  <c r="C284" i="1"/>
  <c r="E284" i="1"/>
  <c r="G284" i="1"/>
  <c r="I284" i="1"/>
  <c r="K284" i="1"/>
  <c r="M284" i="1"/>
  <c r="O284" i="1"/>
  <c r="Q284" i="1"/>
  <c r="S284" i="1"/>
  <c r="U284" i="1"/>
  <c r="W284" i="1"/>
  <c r="Y284" i="1"/>
  <c r="AA284" i="1"/>
  <c r="AC284" i="1"/>
  <c r="AE284" i="1"/>
  <c r="AG284" i="1"/>
  <c r="AI284" i="1"/>
  <c r="AK284" i="1"/>
  <c r="AM284" i="1"/>
  <c r="AO284" i="1"/>
  <c r="AQ284" i="1"/>
  <c r="AS284" i="1"/>
  <c r="AU284" i="1"/>
  <c r="AW284" i="1"/>
  <c r="AY284" i="1"/>
  <c r="BA284" i="1"/>
  <c r="BC284" i="1"/>
  <c r="BE284" i="1"/>
  <c r="BG284" i="1"/>
  <c r="BI284" i="1"/>
  <c r="BK284" i="1"/>
  <c r="BM284" i="1"/>
  <c r="BO284" i="1"/>
  <c r="BQ284" i="1"/>
  <c r="BS284" i="1"/>
  <c r="BU284" i="1"/>
  <c r="BW284" i="1"/>
  <c r="BY284" i="1"/>
  <c r="CA284" i="1"/>
  <c r="CC284" i="1"/>
  <c r="D282" i="1"/>
  <c r="F282" i="1"/>
  <c r="N282" i="1"/>
  <c r="V282" i="1"/>
  <c r="AD282" i="1"/>
  <c r="AL282" i="1"/>
  <c r="AT282" i="1"/>
  <c r="BB282" i="1"/>
  <c r="BJ282" i="1"/>
  <c r="BO282" i="1"/>
  <c r="BS282" i="1"/>
  <c r="BW282" i="1"/>
  <c r="CA282" i="1"/>
  <c r="D280" i="1"/>
  <c r="F280" i="1"/>
  <c r="N280" i="1"/>
  <c r="V280" i="1"/>
  <c r="AD280" i="1"/>
  <c r="AL280" i="1"/>
  <c r="AT280" i="1"/>
  <c r="BB280" i="1"/>
  <c r="BJ280" i="1"/>
  <c r="BR280" i="1"/>
  <c r="BZ280" i="1"/>
  <c r="D278" i="1"/>
  <c r="F278" i="1"/>
  <c r="N278" i="1"/>
  <c r="V278" i="1"/>
  <c r="AD278" i="1"/>
  <c r="AL278" i="1"/>
  <c r="AT278" i="1"/>
  <c r="BB278" i="1"/>
  <c r="BJ278" i="1"/>
  <c r="BR278" i="1"/>
  <c r="BZ278" i="1"/>
  <c r="CA207" i="1"/>
  <c r="BW207" i="1"/>
  <c r="BS207" i="1"/>
  <c r="BO207" i="1"/>
  <c r="BK207" i="1"/>
  <c r="BG207" i="1"/>
  <c r="BC207" i="1"/>
  <c r="AY207" i="1"/>
  <c r="AU207" i="1"/>
  <c r="AQ207" i="1"/>
  <c r="AM207" i="1"/>
  <c r="AI207" i="1"/>
  <c r="AE207" i="1"/>
  <c r="AA207" i="1"/>
  <c r="W207" i="1"/>
  <c r="S207" i="1"/>
  <c r="O207" i="1"/>
  <c r="K207" i="1"/>
  <c r="G207" i="1"/>
  <c r="CB288" i="1"/>
  <c r="BX288" i="1"/>
  <c r="BT288" i="1"/>
  <c r="BP288" i="1"/>
  <c r="BL288" i="1"/>
  <c r="BH288" i="1"/>
  <c r="BD288" i="1"/>
  <c r="AZ288" i="1"/>
  <c r="AV288" i="1"/>
  <c r="AR288" i="1"/>
  <c r="AN288" i="1"/>
  <c r="AJ288" i="1"/>
  <c r="AF288" i="1"/>
  <c r="AB288" i="1"/>
  <c r="X288" i="1"/>
  <c r="T288" i="1"/>
  <c r="P288" i="1"/>
  <c r="L288" i="1"/>
  <c r="H288" i="1"/>
  <c r="D288" i="1"/>
  <c r="CB286" i="1"/>
  <c r="BX286" i="1"/>
  <c r="BT286" i="1"/>
  <c r="BP286" i="1"/>
  <c r="BL286" i="1"/>
  <c r="BH286" i="1"/>
  <c r="BD286" i="1"/>
  <c r="AZ286" i="1"/>
  <c r="AV286" i="1"/>
  <c r="AR286" i="1"/>
  <c r="AN286" i="1"/>
  <c r="AJ286" i="1"/>
  <c r="AF286" i="1"/>
  <c r="AB286" i="1"/>
  <c r="X286" i="1"/>
  <c r="T286" i="1"/>
  <c r="P286" i="1"/>
  <c r="L286" i="1"/>
  <c r="H286" i="1"/>
  <c r="D286" i="1"/>
  <c r="CB284" i="1"/>
  <c r="BX284" i="1"/>
  <c r="BT284" i="1"/>
  <c r="BP284" i="1"/>
  <c r="BL284" i="1"/>
  <c r="BH284" i="1"/>
  <c r="BD284" i="1"/>
  <c r="AZ284" i="1"/>
  <c r="AV284" i="1"/>
  <c r="AR284" i="1"/>
  <c r="AN284" i="1"/>
  <c r="AJ284" i="1"/>
  <c r="AF284" i="1"/>
  <c r="AB284" i="1"/>
  <c r="X284" i="1"/>
  <c r="T284" i="1"/>
  <c r="P284" i="1"/>
  <c r="L284" i="1"/>
  <c r="H284" i="1"/>
  <c r="D284" i="1"/>
  <c r="BY282" i="1"/>
  <c r="BQ282" i="1"/>
  <c r="BF282" i="1"/>
  <c r="AP282" i="1"/>
  <c r="Z282" i="1"/>
  <c r="J282" i="1"/>
  <c r="BV280" i="1"/>
  <c r="BF280" i="1"/>
  <c r="AP280" i="1"/>
  <c r="Z280" i="1"/>
  <c r="J280" i="1"/>
  <c r="BV278" i="1"/>
  <c r="BF278" i="1"/>
  <c r="AP278" i="1"/>
  <c r="Z278" i="1"/>
  <c r="J278" i="1"/>
  <c r="BZ276" i="1"/>
  <c r="BR276" i="1"/>
  <c r="BJ276" i="1"/>
  <c r="BB276" i="1"/>
  <c r="AT276" i="1"/>
  <c r="AL276" i="1"/>
  <c r="AD276" i="1"/>
  <c r="V276" i="1"/>
  <c r="N276" i="1"/>
  <c r="F276" i="1"/>
  <c r="BZ274" i="1"/>
  <c r="BR274" i="1"/>
  <c r="BJ274" i="1"/>
  <c r="BB274" i="1"/>
  <c r="AT274" i="1"/>
  <c r="AL274" i="1"/>
  <c r="AD274" i="1"/>
  <c r="V274" i="1"/>
  <c r="N274" i="1"/>
  <c r="F274" i="1"/>
  <c r="CB272" i="1"/>
  <c r="BX272" i="1"/>
  <c r="BT272" i="1"/>
  <c r="BP272" i="1"/>
  <c r="BL272" i="1"/>
  <c r="BH272" i="1"/>
  <c r="BD272" i="1"/>
  <c r="AZ272" i="1"/>
  <c r="AV272" i="1"/>
  <c r="AR272" i="1"/>
  <c r="AN272" i="1"/>
  <c r="AJ272" i="1"/>
  <c r="AF272" i="1"/>
  <c r="AB272" i="1"/>
  <c r="X272" i="1"/>
  <c r="T272" i="1"/>
  <c r="P272" i="1"/>
  <c r="L272" i="1"/>
  <c r="H272" i="1"/>
  <c r="D272" i="1"/>
  <c r="CB270" i="1"/>
  <c r="BX270" i="1"/>
  <c r="BT270" i="1"/>
  <c r="BP270" i="1"/>
  <c r="BL270" i="1"/>
  <c r="BH270" i="1"/>
  <c r="BD270" i="1"/>
  <c r="AZ270" i="1"/>
  <c r="AV270" i="1"/>
  <c r="AR270" i="1"/>
  <c r="AN270" i="1"/>
  <c r="AJ270" i="1"/>
  <c r="AF270" i="1"/>
  <c r="AB270" i="1"/>
  <c r="X270" i="1"/>
  <c r="T270" i="1"/>
  <c r="P270" i="1"/>
  <c r="L270" i="1"/>
  <c r="H270" i="1"/>
  <c r="D270" i="1"/>
  <c r="CB268" i="1"/>
  <c r="BX268" i="1"/>
  <c r="BT268" i="1"/>
  <c r="BP268" i="1"/>
  <c r="BL268" i="1"/>
  <c r="BH268" i="1"/>
  <c r="BD268" i="1"/>
  <c r="AZ268" i="1"/>
  <c r="AV268" i="1"/>
  <c r="AR268" i="1"/>
  <c r="AN268" i="1"/>
  <c r="AJ268" i="1"/>
  <c r="AF268" i="1"/>
  <c r="AB268" i="1"/>
  <c r="X268" i="1"/>
  <c r="T268" i="1"/>
  <c r="P268" i="1"/>
  <c r="L268" i="1"/>
  <c r="H268" i="1"/>
  <c r="D268" i="1"/>
  <c r="CB266" i="1"/>
  <c r="BX266" i="1"/>
  <c r="BT266" i="1"/>
  <c r="BP266" i="1"/>
  <c r="BL266" i="1"/>
  <c r="BH266" i="1"/>
  <c r="BD266" i="1"/>
  <c r="AZ266" i="1"/>
  <c r="AV266" i="1"/>
  <c r="AR266" i="1"/>
  <c r="AN266" i="1"/>
  <c r="AJ266" i="1"/>
  <c r="AF266" i="1"/>
  <c r="AB266" i="1"/>
  <c r="X266" i="1"/>
  <c r="T266" i="1"/>
  <c r="P266" i="1"/>
  <c r="L266" i="1"/>
  <c r="H266" i="1"/>
  <c r="D266" i="1"/>
  <c r="CB264" i="1"/>
  <c r="BX264" i="1"/>
  <c r="BT264" i="1"/>
  <c r="BP264" i="1"/>
  <c r="BL264" i="1"/>
  <c r="BH264" i="1"/>
  <c r="BD264" i="1"/>
  <c r="AZ264" i="1"/>
  <c r="AV264" i="1"/>
  <c r="AR264" i="1"/>
  <c r="AN264" i="1"/>
  <c r="AJ264" i="1"/>
  <c r="AF264" i="1"/>
  <c r="AB264" i="1"/>
  <c r="X264" i="1"/>
  <c r="T264" i="1"/>
  <c r="P264" i="1"/>
  <c r="L264" i="1"/>
  <c r="H264" i="1"/>
  <c r="D264" i="1"/>
  <c r="CB262" i="1"/>
  <c r="BX262" i="1"/>
  <c r="BT262" i="1"/>
  <c r="BP262" i="1"/>
  <c r="BL262" i="1"/>
  <c r="BH262" i="1"/>
  <c r="BD262" i="1"/>
  <c r="AZ262" i="1"/>
  <c r="AV262" i="1"/>
  <c r="AR262" i="1"/>
  <c r="AN262" i="1"/>
  <c r="AJ262" i="1"/>
  <c r="AF262" i="1"/>
  <c r="AB262" i="1"/>
  <c r="X262" i="1"/>
  <c r="T262" i="1"/>
  <c r="P262" i="1"/>
  <c r="L262" i="1"/>
  <c r="H262" i="1"/>
  <c r="D262" i="1"/>
  <c r="CB260" i="1"/>
  <c r="BX260" i="1"/>
  <c r="BT260" i="1"/>
  <c r="BP260" i="1"/>
  <c r="BL260" i="1"/>
  <c r="BH260" i="1"/>
  <c r="BD260" i="1"/>
  <c r="AZ260" i="1"/>
  <c r="AV260" i="1"/>
  <c r="AR260" i="1"/>
  <c r="AN260" i="1"/>
  <c r="AJ260" i="1"/>
  <c r="AF260" i="1"/>
  <c r="AB260" i="1"/>
  <c r="X260" i="1"/>
  <c r="T260" i="1"/>
  <c r="P260" i="1"/>
  <c r="L260" i="1"/>
  <c r="H260" i="1"/>
  <c r="D260" i="1"/>
  <c r="CB258" i="1"/>
  <c r="BX258" i="1"/>
  <c r="BT258" i="1"/>
  <c r="BP258" i="1"/>
  <c r="BL258" i="1"/>
  <c r="BH258" i="1"/>
  <c r="BD258" i="1"/>
  <c r="AZ258" i="1"/>
  <c r="AV258" i="1"/>
  <c r="AR258" i="1"/>
  <c r="AN258" i="1"/>
  <c r="AJ258" i="1"/>
  <c r="AF258" i="1"/>
  <c r="AB258" i="1"/>
  <c r="X258" i="1"/>
  <c r="T258" i="1"/>
  <c r="P258" i="1"/>
  <c r="L258" i="1"/>
  <c r="H258" i="1"/>
  <c r="D258" i="1"/>
  <c r="CB256" i="1"/>
  <c r="BX256" i="1"/>
  <c r="BT256" i="1"/>
  <c r="BP256" i="1"/>
  <c r="BL256" i="1"/>
  <c r="BH256" i="1"/>
  <c r="BD256" i="1"/>
  <c r="AZ256" i="1"/>
  <c r="AV256" i="1"/>
  <c r="AR256" i="1"/>
  <c r="AN256" i="1"/>
  <c r="AJ256" i="1"/>
  <c r="AF256" i="1"/>
  <c r="AB256" i="1"/>
  <c r="X256" i="1"/>
  <c r="T256" i="1"/>
  <c r="P256" i="1"/>
  <c r="L256" i="1"/>
  <c r="H256" i="1"/>
  <c r="D256" i="1"/>
  <c r="CB254" i="1"/>
  <c r="BX254" i="1"/>
  <c r="BT254" i="1"/>
  <c r="BP254" i="1"/>
  <c r="BL254" i="1"/>
  <c r="BH254" i="1"/>
  <c r="BD254" i="1"/>
  <c r="AZ254" i="1"/>
  <c r="AV254" i="1"/>
  <c r="AR254" i="1"/>
  <c r="AN254" i="1"/>
  <c r="AJ254" i="1"/>
  <c r="AF254" i="1"/>
  <c r="AB254" i="1"/>
  <c r="X254" i="1"/>
  <c r="T254" i="1"/>
  <c r="P254" i="1"/>
  <c r="L254" i="1"/>
  <c r="H254" i="1"/>
  <c r="D254" i="1"/>
  <c r="CB252" i="1"/>
  <c r="BX252" i="1"/>
  <c r="BT252" i="1"/>
  <c r="BP252" i="1"/>
  <c r="BL252" i="1"/>
  <c r="BH252" i="1"/>
  <c r="BD252" i="1"/>
  <c r="AZ252" i="1"/>
  <c r="AV252" i="1"/>
  <c r="AR252" i="1"/>
  <c r="AN252" i="1"/>
  <c r="AJ252" i="1"/>
  <c r="AF252" i="1"/>
  <c r="AB252" i="1"/>
  <c r="X252" i="1"/>
  <c r="T252" i="1"/>
  <c r="P252" i="1"/>
  <c r="L252" i="1"/>
  <c r="H252" i="1"/>
  <c r="D252" i="1"/>
  <c r="CB250" i="1"/>
  <c r="BX250" i="1"/>
  <c r="BT250" i="1"/>
  <c r="BP250" i="1"/>
  <c r="BL250" i="1"/>
  <c r="BH250" i="1"/>
  <c r="BD250" i="1"/>
  <c r="AZ250" i="1"/>
  <c r="AV250" i="1"/>
  <c r="AR250" i="1"/>
  <c r="AN250" i="1"/>
  <c r="AJ250" i="1"/>
  <c r="AF250" i="1"/>
  <c r="AB250" i="1"/>
  <c r="X250" i="1"/>
  <c r="T250" i="1"/>
  <c r="P250" i="1"/>
  <c r="L250" i="1"/>
  <c r="H250" i="1"/>
  <c r="D250" i="1"/>
  <c r="CB248" i="1"/>
  <c r="BX248" i="1"/>
  <c r="BT248" i="1"/>
  <c r="BP248" i="1"/>
  <c r="BL248" i="1"/>
  <c r="BH248" i="1"/>
  <c r="BD248" i="1"/>
  <c r="AZ248" i="1"/>
  <c r="AV248" i="1"/>
  <c r="AR248" i="1"/>
  <c r="AN248" i="1"/>
  <c r="AJ248" i="1"/>
  <c r="AF248" i="1"/>
  <c r="AB248" i="1"/>
  <c r="X248" i="1"/>
  <c r="T248" i="1"/>
  <c r="P248" i="1"/>
  <c r="L248" i="1"/>
  <c r="H248" i="1"/>
  <c r="D248" i="1"/>
  <c r="CD247" i="1"/>
  <c r="CB247" i="1"/>
  <c r="BZ247" i="1"/>
  <c r="BX247" i="1"/>
  <c r="BV247" i="1"/>
  <c r="BT247" i="1"/>
  <c r="BR247" i="1"/>
  <c r="BP247" i="1"/>
  <c r="BN247" i="1"/>
  <c r="BL247" i="1"/>
  <c r="BJ247" i="1"/>
  <c r="BH247" i="1"/>
  <c r="BF247" i="1"/>
  <c r="BD247" i="1"/>
  <c r="BB247" i="1"/>
  <c r="AZ247" i="1"/>
  <c r="AX247" i="1"/>
  <c r="AV247" i="1"/>
  <c r="AT247" i="1"/>
  <c r="AR247" i="1"/>
  <c r="AP247" i="1"/>
  <c r="AN247" i="1"/>
  <c r="AL247" i="1"/>
  <c r="AJ247" i="1"/>
  <c r="AH247" i="1"/>
  <c r="AF247" i="1"/>
  <c r="AD247" i="1"/>
  <c r="AB247" i="1"/>
  <c r="Z247" i="1"/>
  <c r="X247" i="1"/>
  <c r="V247" i="1"/>
  <c r="T247" i="1"/>
  <c r="R247" i="1"/>
  <c r="P247" i="1"/>
  <c r="N247" i="1"/>
  <c r="L247" i="1"/>
  <c r="J247" i="1"/>
  <c r="H247" i="1"/>
  <c r="CB245" i="1"/>
  <c r="BX245" i="1"/>
  <c r="BT245" i="1"/>
  <c r="BP245" i="1"/>
  <c r="BL245" i="1"/>
  <c r="BH245" i="1"/>
  <c r="BD245" i="1"/>
  <c r="AZ245" i="1"/>
  <c r="AV245" i="1"/>
  <c r="AR245" i="1"/>
  <c r="AN245" i="1"/>
  <c r="AJ245" i="1"/>
  <c r="AF245" i="1"/>
  <c r="AB245" i="1"/>
  <c r="X245" i="1"/>
  <c r="T245" i="1"/>
  <c r="P245" i="1"/>
  <c r="L245" i="1"/>
  <c r="H245" i="1"/>
  <c r="CB243" i="1"/>
  <c r="BX243" i="1"/>
  <c r="BT243" i="1"/>
  <c r="BP243" i="1"/>
  <c r="BL243" i="1"/>
  <c r="BH243" i="1"/>
  <c r="BD243" i="1"/>
  <c r="AZ243" i="1"/>
  <c r="AV243" i="1"/>
  <c r="AR243" i="1"/>
  <c r="AN243" i="1"/>
  <c r="AJ243" i="1"/>
  <c r="AF243" i="1"/>
  <c r="AB243" i="1"/>
  <c r="X243" i="1"/>
  <c r="T243" i="1"/>
  <c r="P243" i="1"/>
  <c r="L243" i="1"/>
  <c r="H243" i="1"/>
  <c r="C247" i="1"/>
  <c r="E247" i="1"/>
  <c r="G247" i="1"/>
  <c r="C245" i="1"/>
  <c r="E245" i="1"/>
  <c r="G245" i="1"/>
  <c r="I245" i="1"/>
  <c r="K245" i="1"/>
  <c r="M245" i="1"/>
  <c r="O245" i="1"/>
  <c r="Q245" i="1"/>
  <c r="S245" i="1"/>
  <c r="U245" i="1"/>
  <c r="W245" i="1"/>
  <c r="Y245" i="1"/>
  <c r="AA245" i="1"/>
  <c r="AC245" i="1"/>
  <c r="AE245" i="1"/>
  <c r="AG245" i="1"/>
  <c r="AI245" i="1"/>
  <c r="AK245" i="1"/>
  <c r="AM245" i="1"/>
  <c r="AO245" i="1"/>
  <c r="AQ245" i="1"/>
  <c r="AS245" i="1"/>
  <c r="AU245" i="1"/>
  <c r="AW245" i="1"/>
  <c r="AY245" i="1"/>
  <c r="BA245" i="1"/>
  <c r="BC245" i="1"/>
  <c r="BE245" i="1"/>
  <c r="BG245" i="1"/>
  <c r="BI245" i="1"/>
  <c r="BK245" i="1"/>
  <c r="BM245" i="1"/>
  <c r="BO245" i="1"/>
  <c r="BQ245" i="1"/>
  <c r="BS245" i="1"/>
  <c r="BU245" i="1"/>
  <c r="BW245" i="1"/>
  <c r="BY245" i="1"/>
  <c r="CA245" i="1"/>
  <c r="CC245" i="1"/>
  <c r="C243" i="1"/>
  <c r="E243" i="1"/>
  <c r="G243" i="1"/>
  <c r="I243" i="1"/>
  <c r="K243" i="1"/>
  <c r="M243" i="1"/>
  <c r="O243" i="1"/>
  <c r="Q243" i="1"/>
  <c r="S243" i="1"/>
  <c r="U243" i="1"/>
  <c r="W243" i="1"/>
  <c r="Y243" i="1"/>
  <c r="AA243" i="1"/>
  <c r="AC243" i="1"/>
  <c r="AE243" i="1"/>
  <c r="AG243" i="1"/>
  <c r="AI243" i="1"/>
  <c r="AK243" i="1"/>
  <c r="AM243" i="1"/>
  <c r="AO243" i="1"/>
  <c r="AQ243" i="1"/>
  <c r="AS243" i="1"/>
  <c r="AU243" i="1"/>
  <c r="AW243" i="1"/>
  <c r="AY243" i="1"/>
  <c r="BA243" i="1"/>
  <c r="BC243" i="1"/>
  <c r="BE243" i="1"/>
  <c r="BG243" i="1"/>
  <c r="BI243" i="1"/>
  <c r="BK243" i="1"/>
  <c r="BM243" i="1"/>
  <c r="BO243" i="1"/>
  <c r="BQ243" i="1"/>
  <c r="BS243" i="1"/>
  <c r="BU243" i="1"/>
  <c r="BW243" i="1"/>
  <c r="BY243" i="1"/>
  <c r="CA243" i="1"/>
  <c r="CC243" i="1"/>
  <c r="F230" i="1"/>
  <c r="N230" i="1"/>
  <c r="V230" i="1"/>
  <c r="AD230" i="1"/>
  <c r="AL230" i="1"/>
  <c r="AT230" i="1"/>
  <c r="C228" i="1"/>
  <c r="D228" i="1"/>
  <c r="H228" i="1"/>
  <c r="L228" i="1"/>
  <c r="P228" i="1"/>
  <c r="T228" i="1"/>
  <c r="X228" i="1"/>
  <c r="AB228" i="1"/>
  <c r="AF228" i="1"/>
  <c r="AJ228" i="1"/>
  <c r="AN228" i="1"/>
  <c r="AR228" i="1"/>
  <c r="AV228" i="1"/>
  <c r="AZ228" i="1"/>
  <c r="BD228" i="1"/>
  <c r="BH228" i="1"/>
  <c r="BL228" i="1"/>
  <c r="BP228" i="1"/>
  <c r="BT228" i="1"/>
  <c r="BX228" i="1"/>
  <c r="CB228" i="1"/>
  <c r="C226" i="1"/>
  <c r="D226" i="1"/>
  <c r="H226" i="1"/>
  <c r="L226" i="1"/>
  <c r="P226" i="1"/>
  <c r="T226" i="1"/>
  <c r="X226" i="1"/>
  <c r="AB226" i="1"/>
  <c r="AF226" i="1"/>
  <c r="AJ226" i="1"/>
  <c r="AN226" i="1"/>
  <c r="AR226" i="1"/>
  <c r="AV226" i="1"/>
  <c r="AZ226" i="1"/>
  <c r="BD226" i="1"/>
  <c r="BH226" i="1"/>
  <c r="BL226" i="1"/>
  <c r="BP226" i="1"/>
  <c r="BT226" i="1"/>
  <c r="BX226" i="1"/>
  <c r="CB226" i="1"/>
  <c r="CC241" i="1"/>
  <c r="CA241" i="1"/>
  <c r="BY241" i="1"/>
  <c r="BW241" i="1"/>
  <c r="BU241" i="1"/>
  <c r="BS241" i="1"/>
  <c r="BQ241" i="1"/>
  <c r="BO241" i="1"/>
  <c r="BM241" i="1"/>
  <c r="BK241" i="1"/>
  <c r="BI241" i="1"/>
  <c r="BG241" i="1"/>
  <c r="BE241" i="1"/>
  <c r="BC241" i="1"/>
  <c r="BA241" i="1"/>
  <c r="AY241" i="1"/>
  <c r="AW241" i="1"/>
  <c r="AU241" i="1"/>
  <c r="AS241" i="1"/>
  <c r="AQ241" i="1"/>
  <c r="AO241" i="1"/>
  <c r="AM241" i="1"/>
  <c r="AK241" i="1"/>
  <c r="AI241" i="1"/>
  <c r="AG241" i="1"/>
  <c r="AE241" i="1"/>
  <c r="AC241" i="1"/>
  <c r="AA241" i="1"/>
  <c r="Y241" i="1"/>
  <c r="W241" i="1"/>
  <c r="U241" i="1"/>
  <c r="S241" i="1"/>
  <c r="Q241" i="1"/>
  <c r="O241" i="1"/>
  <c r="M241" i="1"/>
  <c r="K241" i="1"/>
  <c r="I241" i="1"/>
  <c r="G241" i="1"/>
  <c r="E241" i="1"/>
  <c r="CC239" i="1"/>
  <c r="CA239" i="1"/>
  <c r="BY239" i="1"/>
  <c r="BW239" i="1"/>
  <c r="BU239" i="1"/>
  <c r="BS239" i="1"/>
  <c r="BQ239" i="1"/>
  <c r="BO239" i="1"/>
  <c r="BM239" i="1"/>
  <c r="BK239" i="1"/>
  <c r="BI239" i="1"/>
  <c r="BG239" i="1"/>
  <c r="BE239" i="1"/>
  <c r="BC239" i="1"/>
  <c r="BA239" i="1"/>
  <c r="AY239" i="1"/>
  <c r="AW239" i="1"/>
  <c r="AU239" i="1"/>
  <c r="AS239" i="1"/>
  <c r="AQ239" i="1"/>
  <c r="AO239" i="1"/>
  <c r="AM239" i="1"/>
  <c r="AK239" i="1"/>
  <c r="AI239" i="1"/>
  <c r="AG239" i="1"/>
  <c r="AE239" i="1"/>
  <c r="AC239" i="1"/>
  <c r="AA239" i="1"/>
  <c r="Y239" i="1"/>
  <c r="W239" i="1"/>
  <c r="U239" i="1"/>
  <c r="S239" i="1"/>
  <c r="Q239" i="1"/>
  <c r="O239" i="1"/>
  <c r="M239" i="1"/>
  <c r="K239" i="1"/>
  <c r="I239" i="1"/>
  <c r="G239" i="1"/>
  <c r="E239" i="1"/>
  <c r="CC237" i="1"/>
  <c r="CA237" i="1"/>
  <c r="BY237" i="1"/>
  <c r="BW237" i="1"/>
  <c r="BU237" i="1"/>
  <c r="BS237" i="1"/>
  <c r="BQ237" i="1"/>
  <c r="BO237" i="1"/>
  <c r="BM237" i="1"/>
  <c r="BK237" i="1"/>
  <c r="BI237" i="1"/>
  <c r="BG237" i="1"/>
  <c r="BE237" i="1"/>
  <c r="BC237" i="1"/>
  <c r="BA237" i="1"/>
  <c r="AY237" i="1"/>
  <c r="AW237" i="1"/>
  <c r="AU237" i="1"/>
  <c r="AS237" i="1"/>
  <c r="AQ237" i="1"/>
  <c r="AO237" i="1"/>
  <c r="AM237" i="1"/>
  <c r="AK237" i="1"/>
  <c r="AI237" i="1"/>
  <c r="AG237" i="1"/>
  <c r="AE237" i="1"/>
  <c r="AC237" i="1"/>
  <c r="AA237" i="1"/>
  <c r="Y237" i="1"/>
  <c r="W237" i="1"/>
  <c r="U237" i="1"/>
  <c r="S237" i="1"/>
  <c r="Q237" i="1"/>
  <c r="O237" i="1"/>
  <c r="M237" i="1"/>
  <c r="K237" i="1"/>
  <c r="I237" i="1"/>
  <c r="G237" i="1"/>
  <c r="E237" i="1"/>
  <c r="CA235" i="1"/>
  <c r="BW235" i="1"/>
  <c r="BS235" i="1"/>
  <c r="BO235" i="1"/>
  <c r="BK235" i="1"/>
  <c r="BG235" i="1"/>
  <c r="BC235" i="1"/>
  <c r="AY235" i="1"/>
  <c r="AU235" i="1"/>
  <c r="AQ235" i="1"/>
  <c r="AM235" i="1"/>
  <c r="AI235" i="1"/>
  <c r="AD235" i="1"/>
  <c r="V235" i="1"/>
  <c r="N235" i="1"/>
  <c r="BZ233" i="1"/>
  <c r="BR233" i="1"/>
  <c r="BJ233" i="1"/>
  <c r="BB233" i="1"/>
  <c r="AT233" i="1"/>
  <c r="AL233" i="1"/>
  <c r="AD233" i="1"/>
  <c r="V233" i="1"/>
  <c r="N233" i="1"/>
  <c r="BZ230" i="1"/>
  <c r="BR230" i="1"/>
  <c r="BJ230" i="1"/>
  <c r="BB230" i="1"/>
  <c r="AP230" i="1"/>
  <c r="Z230" i="1"/>
  <c r="J230" i="1"/>
  <c r="BZ228" i="1"/>
  <c r="BR228" i="1"/>
  <c r="BJ228" i="1"/>
  <c r="BB228" i="1"/>
  <c r="AT228" i="1"/>
  <c r="AL228" i="1"/>
  <c r="AD228" i="1"/>
  <c r="V228" i="1"/>
  <c r="N228" i="1"/>
  <c r="F228" i="1"/>
  <c r="BZ226" i="1"/>
  <c r="BR226" i="1"/>
  <c r="BJ226" i="1"/>
  <c r="BB226" i="1"/>
  <c r="AT226" i="1"/>
  <c r="AL226" i="1"/>
  <c r="AD226" i="1"/>
  <c r="V226" i="1"/>
  <c r="N226" i="1"/>
  <c r="F226" i="1"/>
  <c r="CB224" i="1"/>
  <c r="BX224" i="1"/>
  <c r="BT224" i="1"/>
  <c r="BP224" i="1"/>
  <c r="BL224" i="1"/>
  <c r="BH224" i="1"/>
  <c r="BD224" i="1"/>
  <c r="AZ224" i="1"/>
  <c r="AV224" i="1"/>
  <c r="AR224" i="1"/>
  <c r="AN224" i="1"/>
  <c r="AJ224" i="1"/>
  <c r="AF224" i="1"/>
  <c r="AB224" i="1"/>
  <c r="X224" i="1"/>
  <c r="T224" i="1"/>
  <c r="P224" i="1"/>
  <c r="L224" i="1"/>
  <c r="H224" i="1"/>
  <c r="D224" i="1"/>
  <c r="CB222" i="1"/>
  <c r="BX222" i="1"/>
  <c r="BT222" i="1"/>
  <c r="BP222" i="1"/>
  <c r="BL222" i="1"/>
  <c r="BH222" i="1"/>
  <c r="BD222" i="1"/>
  <c r="AZ222" i="1"/>
  <c r="AV222" i="1"/>
  <c r="AR222" i="1"/>
  <c r="AN222" i="1"/>
  <c r="AJ222" i="1"/>
  <c r="AF222" i="1"/>
  <c r="AB222" i="1"/>
  <c r="X222" i="1"/>
  <c r="T222" i="1"/>
  <c r="P222" i="1"/>
  <c r="L222" i="1"/>
  <c r="H222" i="1"/>
  <c r="D222" i="1"/>
  <c r="CB220" i="1"/>
  <c r="BX220" i="1"/>
  <c r="BT220" i="1"/>
  <c r="BP220" i="1"/>
  <c r="BL220" i="1"/>
  <c r="BH220" i="1"/>
  <c r="BD220" i="1"/>
  <c r="AZ220" i="1"/>
  <c r="AV220" i="1"/>
  <c r="AR220" i="1"/>
  <c r="AN220" i="1"/>
  <c r="AJ220" i="1"/>
  <c r="AF220" i="1"/>
  <c r="AB220" i="1"/>
  <c r="X220" i="1"/>
  <c r="T220" i="1"/>
  <c r="P220" i="1"/>
  <c r="L220" i="1"/>
  <c r="H220" i="1"/>
  <c r="D220" i="1"/>
  <c r="CB218" i="1"/>
  <c r="BX218" i="1"/>
  <c r="BT218" i="1"/>
  <c r="BP218" i="1"/>
  <c r="BL218" i="1"/>
  <c r="BH218" i="1"/>
  <c r="BD218" i="1"/>
  <c r="AZ218" i="1"/>
  <c r="AV218" i="1"/>
  <c r="AR218" i="1"/>
  <c r="AN218" i="1"/>
  <c r="AJ218" i="1"/>
  <c r="AF218" i="1"/>
  <c r="AB218" i="1"/>
  <c r="X218" i="1"/>
  <c r="T218" i="1"/>
  <c r="P218" i="1"/>
  <c r="L218" i="1"/>
  <c r="H218" i="1"/>
  <c r="D218" i="1"/>
  <c r="CB216" i="1"/>
  <c r="BX216" i="1"/>
  <c r="BT216" i="1"/>
  <c r="BP216" i="1"/>
  <c r="BL216" i="1"/>
  <c r="BH216" i="1"/>
  <c r="BD216" i="1"/>
  <c r="AZ216" i="1"/>
  <c r="AV216" i="1"/>
  <c r="AR216" i="1"/>
  <c r="AN216" i="1"/>
  <c r="AJ216" i="1"/>
  <c r="AF216" i="1"/>
  <c r="AB216" i="1"/>
  <c r="X216" i="1"/>
  <c r="T216" i="1"/>
  <c r="P216" i="1"/>
  <c r="L216" i="1"/>
  <c r="H216" i="1"/>
  <c r="D216" i="1"/>
  <c r="CB214" i="1"/>
  <c r="BX214" i="1"/>
  <c r="BT214" i="1"/>
  <c r="BP214" i="1"/>
  <c r="BL214" i="1"/>
  <c r="BH214" i="1"/>
  <c r="BD214" i="1"/>
  <c r="AZ214" i="1"/>
  <c r="AV214" i="1"/>
  <c r="AR214" i="1"/>
  <c r="AN214" i="1"/>
  <c r="AJ214" i="1"/>
  <c r="AF214" i="1"/>
  <c r="AB214" i="1"/>
  <c r="X214" i="1"/>
  <c r="T214" i="1"/>
  <c r="P214" i="1"/>
  <c r="L214" i="1"/>
  <c r="H214" i="1"/>
  <c r="D214" i="1"/>
  <c r="CB212" i="1"/>
  <c r="BX212" i="1"/>
  <c r="BT212" i="1"/>
  <c r="BP212" i="1"/>
  <c r="BL212" i="1"/>
  <c r="BH212" i="1"/>
  <c r="BD212" i="1"/>
  <c r="AZ212" i="1"/>
  <c r="AV212" i="1"/>
  <c r="AR212" i="1"/>
  <c r="AN212" i="1"/>
  <c r="AJ212" i="1"/>
  <c r="AF212" i="1"/>
  <c r="AB212" i="1"/>
  <c r="X212" i="1"/>
  <c r="T212" i="1"/>
  <c r="P212" i="1"/>
  <c r="L212" i="1"/>
  <c r="H212" i="1"/>
  <c r="D212" i="1"/>
  <c r="CC209" i="1"/>
  <c r="CA209" i="1"/>
  <c r="BY209" i="1"/>
  <c r="BW209" i="1"/>
  <c r="BU209" i="1"/>
  <c r="BS209" i="1"/>
  <c r="BQ209" i="1"/>
  <c r="BO209" i="1"/>
  <c r="BM209" i="1"/>
  <c r="BK209" i="1"/>
  <c r="BI209" i="1"/>
  <c r="BG209" i="1"/>
  <c r="BE209" i="1"/>
  <c r="BC209" i="1"/>
  <c r="BA209" i="1"/>
  <c r="AY209" i="1"/>
  <c r="AW209" i="1"/>
  <c r="AU209" i="1"/>
  <c r="AS209" i="1"/>
  <c r="AQ209" i="1"/>
  <c r="AO209" i="1"/>
  <c r="AM209" i="1"/>
  <c r="AK209" i="1"/>
  <c r="AI209" i="1"/>
  <c r="AG209" i="1"/>
  <c r="AE209" i="1"/>
  <c r="AC209" i="1"/>
  <c r="AA209" i="1"/>
  <c r="Y209" i="1"/>
  <c r="W209" i="1"/>
  <c r="U209" i="1"/>
  <c r="S209" i="1"/>
  <c r="Q209" i="1"/>
  <c r="O209" i="1"/>
  <c r="M209" i="1"/>
  <c r="K209" i="1"/>
  <c r="I209" i="1"/>
  <c r="G209" i="1"/>
  <c r="E209" i="1"/>
  <c r="C289" i="1"/>
  <c r="E289" i="1"/>
  <c r="G289" i="1"/>
  <c r="I289" i="1"/>
  <c r="K289" i="1"/>
  <c r="M289" i="1"/>
  <c r="O289" i="1"/>
  <c r="Q289" i="1"/>
  <c r="S289" i="1"/>
  <c r="U289" i="1"/>
  <c r="W289" i="1"/>
  <c r="Y289" i="1"/>
  <c r="AA289" i="1"/>
  <c r="AC289" i="1"/>
  <c r="AE289" i="1"/>
  <c r="AG289" i="1"/>
  <c r="AI289" i="1"/>
  <c r="AK289" i="1"/>
  <c r="AM289" i="1"/>
  <c r="AO289" i="1"/>
  <c r="AQ289" i="1"/>
  <c r="AS289" i="1"/>
  <c r="AU289" i="1"/>
  <c r="AW289" i="1"/>
  <c r="AY289" i="1"/>
  <c r="BA289" i="1"/>
  <c r="BC289" i="1"/>
  <c r="BE289" i="1"/>
  <c r="BG289" i="1"/>
  <c r="BI289" i="1"/>
  <c r="BK289" i="1"/>
  <c r="C287" i="1"/>
  <c r="E287" i="1"/>
  <c r="G287" i="1"/>
  <c r="I287" i="1"/>
  <c r="K287" i="1"/>
  <c r="M287" i="1"/>
  <c r="O287" i="1"/>
  <c r="Q287" i="1"/>
  <c r="S287" i="1"/>
  <c r="U287" i="1"/>
  <c r="W287" i="1"/>
  <c r="Y287" i="1"/>
  <c r="AA287" i="1"/>
  <c r="AC287" i="1"/>
  <c r="AE287" i="1"/>
  <c r="AG287" i="1"/>
  <c r="AI287" i="1"/>
  <c r="AK287" i="1"/>
  <c r="AM287" i="1"/>
  <c r="AO287" i="1"/>
  <c r="AQ287" i="1"/>
  <c r="AS287" i="1"/>
  <c r="AU287" i="1"/>
  <c r="AW287" i="1"/>
  <c r="AY287" i="1"/>
  <c r="BA287" i="1"/>
  <c r="BC287" i="1"/>
  <c r="BE287" i="1"/>
  <c r="BG287" i="1"/>
  <c r="BI287" i="1"/>
  <c r="BK287" i="1"/>
  <c r="BM287" i="1"/>
  <c r="BO287" i="1"/>
  <c r="BQ287" i="1"/>
  <c r="BS287" i="1"/>
  <c r="BU287" i="1"/>
  <c r="BW287" i="1"/>
  <c r="BY287" i="1"/>
  <c r="CA287" i="1"/>
  <c r="CC287" i="1"/>
  <c r="C285" i="1"/>
  <c r="E285" i="1"/>
  <c r="G285" i="1"/>
  <c r="I285" i="1"/>
  <c r="K285" i="1"/>
  <c r="M285" i="1"/>
  <c r="O285" i="1"/>
  <c r="Q285" i="1"/>
  <c r="S285" i="1"/>
  <c r="U285" i="1"/>
  <c r="W285" i="1"/>
  <c r="Y285" i="1"/>
  <c r="AA285" i="1"/>
  <c r="AC285" i="1"/>
  <c r="AE285" i="1"/>
  <c r="AG285" i="1"/>
  <c r="AI285" i="1"/>
  <c r="AK285" i="1"/>
  <c r="AM285" i="1"/>
  <c r="AO285" i="1"/>
  <c r="AQ285" i="1"/>
  <c r="AS285" i="1"/>
  <c r="AU285" i="1"/>
  <c r="AW285" i="1"/>
  <c r="AY285" i="1"/>
  <c r="BA285" i="1"/>
  <c r="BC285" i="1"/>
  <c r="BE285" i="1"/>
  <c r="BG285" i="1"/>
  <c r="BI285" i="1"/>
  <c r="BK285" i="1"/>
  <c r="BM285" i="1"/>
  <c r="BO285" i="1"/>
  <c r="BQ285" i="1"/>
  <c r="BS285" i="1"/>
  <c r="BU285" i="1"/>
  <c r="BW285" i="1"/>
  <c r="BY285" i="1"/>
  <c r="CA285" i="1"/>
  <c r="CC285" i="1"/>
  <c r="CD107" i="1"/>
  <c r="CD207" i="1"/>
  <c r="CB207" i="1"/>
  <c r="BZ207" i="1"/>
  <c r="BX207" i="1"/>
  <c r="BV207" i="1"/>
  <c r="BT207" i="1"/>
  <c r="BR207" i="1"/>
  <c r="BP207" i="1"/>
  <c r="BN207" i="1"/>
  <c r="BL207" i="1"/>
  <c r="BJ207" i="1"/>
  <c r="BH207" i="1"/>
  <c r="BF207" i="1"/>
  <c r="BD207" i="1"/>
  <c r="BB207" i="1"/>
  <c r="AZ207" i="1"/>
  <c r="AX207" i="1"/>
  <c r="AV207" i="1"/>
  <c r="AT207" i="1"/>
  <c r="AR207" i="1"/>
  <c r="AP207" i="1"/>
  <c r="AN207" i="1"/>
  <c r="AL207" i="1"/>
  <c r="AJ207" i="1"/>
  <c r="AH207" i="1"/>
  <c r="AF207" i="1"/>
  <c r="AD207" i="1"/>
  <c r="AB207" i="1"/>
  <c r="Z207" i="1"/>
  <c r="X207" i="1"/>
  <c r="V207" i="1"/>
  <c r="T207" i="1"/>
  <c r="R207" i="1"/>
  <c r="P207" i="1"/>
  <c r="N207" i="1"/>
  <c r="L207" i="1"/>
  <c r="J207" i="1"/>
  <c r="H207" i="1"/>
  <c r="F207" i="1"/>
  <c r="CD289" i="1"/>
  <c r="CB289" i="1"/>
  <c r="BZ289" i="1"/>
  <c r="BX289" i="1"/>
  <c r="BV289" i="1"/>
  <c r="BT289" i="1"/>
  <c r="BR289" i="1"/>
  <c r="BP289" i="1"/>
  <c r="BN289" i="1"/>
  <c r="BL289" i="1"/>
  <c r="BH289" i="1"/>
  <c r="BD289" i="1"/>
  <c r="AZ289" i="1"/>
  <c r="AV289" i="1"/>
  <c r="AR289" i="1"/>
  <c r="AN289" i="1"/>
  <c r="AJ289" i="1"/>
  <c r="AF289" i="1"/>
  <c r="AB289" i="1"/>
  <c r="X289" i="1"/>
  <c r="T289" i="1"/>
  <c r="P289" i="1"/>
  <c r="L289" i="1"/>
  <c r="H289" i="1"/>
  <c r="D289" i="1"/>
  <c r="CB287" i="1"/>
  <c r="BX287" i="1"/>
  <c r="BT287" i="1"/>
  <c r="BP287" i="1"/>
  <c r="BL287" i="1"/>
  <c r="BH287" i="1"/>
  <c r="BD287" i="1"/>
  <c r="AZ287" i="1"/>
  <c r="AV287" i="1"/>
  <c r="AR287" i="1"/>
  <c r="AN287" i="1"/>
  <c r="AJ287" i="1"/>
  <c r="AF287" i="1"/>
  <c r="AB287" i="1"/>
  <c r="X287" i="1"/>
  <c r="T287" i="1"/>
  <c r="P287" i="1"/>
  <c r="L287" i="1"/>
  <c r="H287" i="1"/>
  <c r="D287" i="1"/>
  <c r="CB285" i="1"/>
  <c r="BX285" i="1"/>
  <c r="BT285" i="1"/>
  <c r="BP285" i="1"/>
  <c r="BL285" i="1"/>
  <c r="BH285" i="1"/>
  <c r="BD285" i="1"/>
  <c r="AZ285" i="1"/>
  <c r="AV285" i="1"/>
  <c r="AR285" i="1"/>
  <c r="AN285" i="1"/>
  <c r="AJ285" i="1"/>
  <c r="AF285" i="1"/>
  <c r="AB285" i="1"/>
  <c r="X285" i="1"/>
  <c r="T285" i="1"/>
  <c r="P285" i="1"/>
  <c r="L285" i="1"/>
  <c r="H285" i="1"/>
  <c r="D285" i="1"/>
  <c r="CC283" i="1"/>
  <c r="CA283" i="1"/>
  <c r="BY283" i="1"/>
  <c r="BW283" i="1"/>
  <c r="BU283" i="1"/>
  <c r="BS283" i="1"/>
  <c r="BQ283" i="1"/>
  <c r="BO283" i="1"/>
  <c r="BM283" i="1"/>
  <c r="BK283" i="1"/>
  <c r="BI283" i="1"/>
  <c r="BG283" i="1"/>
  <c r="BE283" i="1"/>
  <c r="BC283" i="1"/>
  <c r="BA283" i="1"/>
  <c r="AY283" i="1"/>
  <c r="AW283" i="1"/>
  <c r="AU283" i="1"/>
  <c r="AS283" i="1"/>
  <c r="AQ283" i="1"/>
  <c r="AO283" i="1"/>
  <c r="AM283" i="1"/>
  <c r="AK283" i="1"/>
  <c r="AI283" i="1"/>
  <c r="AG283" i="1"/>
  <c r="AE283" i="1"/>
  <c r="AC283" i="1"/>
  <c r="AA283" i="1"/>
  <c r="Y283" i="1"/>
  <c r="W283" i="1"/>
  <c r="U283" i="1"/>
  <c r="S283" i="1"/>
  <c r="Q283" i="1"/>
  <c r="O283" i="1"/>
  <c r="M283" i="1"/>
  <c r="K283" i="1"/>
  <c r="I283" i="1"/>
  <c r="G283" i="1"/>
  <c r="E283" i="1"/>
  <c r="CD282" i="1"/>
  <c r="CB282" i="1"/>
  <c r="BZ282" i="1"/>
  <c r="BX282" i="1"/>
  <c r="BV282" i="1"/>
  <c r="BT282" i="1"/>
  <c r="BR282" i="1"/>
  <c r="BP282" i="1"/>
  <c r="BN282" i="1"/>
  <c r="BL282" i="1"/>
  <c r="BH282" i="1"/>
  <c r="BD282" i="1"/>
  <c r="AZ282" i="1"/>
  <c r="AV282" i="1"/>
  <c r="AR282" i="1"/>
  <c r="AN282" i="1"/>
  <c r="AJ282" i="1"/>
  <c r="AF282" i="1"/>
  <c r="AB282" i="1"/>
  <c r="X282" i="1"/>
  <c r="T282" i="1"/>
  <c r="P282" i="1"/>
  <c r="L282" i="1"/>
  <c r="H282" i="1"/>
  <c r="CB280" i="1"/>
  <c r="BX280" i="1"/>
  <c r="BT280" i="1"/>
  <c r="BP280" i="1"/>
  <c r="BL280" i="1"/>
  <c r="BH280" i="1"/>
  <c r="BD280" i="1"/>
  <c r="AZ280" i="1"/>
  <c r="AV280" i="1"/>
  <c r="AR280" i="1"/>
  <c r="AN280" i="1"/>
  <c r="AJ280" i="1"/>
  <c r="AF280" i="1"/>
  <c r="AB280" i="1"/>
  <c r="X280" i="1"/>
  <c r="T280" i="1"/>
  <c r="P280" i="1"/>
  <c r="L280" i="1"/>
  <c r="H280" i="1"/>
  <c r="CB278" i="1"/>
  <c r="BX278" i="1"/>
  <c r="BT278" i="1"/>
  <c r="BP278" i="1"/>
  <c r="BL278" i="1"/>
  <c r="BH278" i="1"/>
  <c r="BD278" i="1"/>
  <c r="AZ278" i="1"/>
  <c r="AV278" i="1"/>
  <c r="AR278" i="1"/>
  <c r="AN278" i="1"/>
  <c r="AJ278" i="1"/>
  <c r="AF278" i="1"/>
  <c r="AB278" i="1"/>
  <c r="X278" i="1"/>
  <c r="T278" i="1"/>
  <c r="P278" i="1"/>
  <c r="L278" i="1"/>
  <c r="H278" i="1"/>
  <c r="CB276" i="1"/>
  <c r="BX276" i="1"/>
  <c r="BT276" i="1"/>
  <c r="BP276" i="1"/>
  <c r="BL276" i="1"/>
  <c r="BH276" i="1"/>
  <c r="BD276" i="1"/>
  <c r="AZ276" i="1"/>
  <c r="AV276" i="1"/>
  <c r="AR276" i="1"/>
  <c r="AN276" i="1"/>
  <c r="AJ276" i="1"/>
  <c r="AF276" i="1"/>
  <c r="AB276" i="1"/>
  <c r="X276" i="1"/>
  <c r="T276" i="1"/>
  <c r="P276" i="1"/>
  <c r="L276" i="1"/>
  <c r="H276" i="1"/>
  <c r="CB274" i="1"/>
  <c r="BX274" i="1"/>
  <c r="BT274" i="1"/>
  <c r="BP274" i="1"/>
  <c r="BL274" i="1"/>
  <c r="BH274" i="1"/>
  <c r="BD274" i="1"/>
  <c r="AZ274" i="1"/>
  <c r="AV274" i="1"/>
  <c r="AR274" i="1"/>
  <c r="AN274" i="1"/>
  <c r="AJ274" i="1"/>
  <c r="AF274" i="1"/>
  <c r="AB274" i="1"/>
  <c r="X274" i="1"/>
  <c r="T274" i="1"/>
  <c r="P274" i="1"/>
  <c r="L274" i="1"/>
  <c r="H274" i="1"/>
  <c r="C282" i="1"/>
  <c r="E282" i="1"/>
  <c r="G282" i="1"/>
  <c r="I282" i="1"/>
  <c r="K282" i="1"/>
  <c r="M282" i="1"/>
  <c r="O282" i="1"/>
  <c r="Q282" i="1"/>
  <c r="S282" i="1"/>
  <c r="U282" i="1"/>
  <c r="W282" i="1"/>
  <c r="Y282" i="1"/>
  <c r="AA282" i="1"/>
  <c r="AC282" i="1"/>
  <c r="AE282" i="1"/>
  <c r="AG282" i="1"/>
  <c r="AI282" i="1"/>
  <c r="AK282" i="1"/>
  <c r="AM282" i="1"/>
  <c r="AO282" i="1"/>
  <c r="AQ282" i="1"/>
  <c r="AS282" i="1"/>
  <c r="AU282" i="1"/>
  <c r="AW282" i="1"/>
  <c r="AY282" i="1"/>
  <c r="BA282" i="1"/>
  <c r="BC282" i="1"/>
  <c r="BE282" i="1"/>
  <c r="BG282" i="1"/>
  <c r="BI282" i="1"/>
  <c r="BK282" i="1"/>
  <c r="C280" i="1"/>
  <c r="E280" i="1"/>
  <c r="G280" i="1"/>
  <c r="I280" i="1"/>
  <c r="K280" i="1"/>
  <c r="M280" i="1"/>
  <c r="O280" i="1"/>
  <c r="Q280" i="1"/>
  <c r="S280" i="1"/>
  <c r="U280" i="1"/>
  <c r="W280" i="1"/>
  <c r="Y280" i="1"/>
  <c r="AA280" i="1"/>
  <c r="AC280" i="1"/>
  <c r="AE280" i="1"/>
  <c r="AG280" i="1"/>
  <c r="AI280" i="1"/>
  <c r="AK280" i="1"/>
  <c r="AM280" i="1"/>
  <c r="AO280" i="1"/>
  <c r="AQ280" i="1"/>
  <c r="AS280" i="1"/>
  <c r="AU280" i="1"/>
  <c r="AW280" i="1"/>
  <c r="AY280" i="1"/>
  <c r="BA280" i="1"/>
  <c r="BC280" i="1"/>
  <c r="BE280" i="1"/>
  <c r="BG280" i="1"/>
  <c r="BI280" i="1"/>
  <c r="BK280" i="1"/>
  <c r="BM280" i="1"/>
  <c r="BO280" i="1"/>
  <c r="BQ280" i="1"/>
  <c r="BS280" i="1"/>
  <c r="BU280" i="1"/>
  <c r="BW280" i="1"/>
  <c r="BY280" i="1"/>
  <c r="CA280" i="1"/>
  <c r="CC280" i="1"/>
  <c r="C278" i="1"/>
  <c r="E278" i="1"/>
  <c r="G278" i="1"/>
  <c r="I278" i="1"/>
  <c r="K278" i="1"/>
  <c r="M278" i="1"/>
  <c r="O278" i="1"/>
  <c r="Q278" i="1"/>
  <c r="S278" i="1"/>
  <c r="U278" i="1"/>
  <c r="W278" i="1"/>
  <c r="Y278" i="1"/>
  <c r="AA278" i="1"/>
  <c r="AC278" i="1"/>
  <c r="AE278" i="1"/>
  <c r="AG278" i="1"/>
  <c r="AI278" i="1"/>
  <c r="AK278" i="1"/>
  <c r="AM278" i="1"/>
  <c r="AO278" i="1"/>
  <c r="AQ278" i="1"/>
  <c r="AS278" i="1"/>
  <c r="AU278" i="1"/>
  <c r="AW278" i="1"/>
  <c r="AY278" i="1"/>
  <c r="BA278" i="1"/>
  <c r="BC278" i="1"/>
  <c r="BE278" i="1"/>
  <c r="BG278" i="1"/>
  <c r="BI278" i="1"/>
  <c r="BK278" i="1"/>
  <c r="BM278" i="1"/>
  <c r="BO278" i="1"/>
  <c r="BQ278" i="1"/>
  <c r="BS278" i="1"/>
  <c r="BU278" i="1"/>
  <c r="BW278" i="1"/>
  <c r="BY278" i="1"/>
  <c r="CA278" i="1"/>
  <c r="CC278" i="1"/>
  <c r="C276" i="1"/>
  <c r="E276" i="1"/>
  <c r="G276" i="1"/>
  <c r="I276" i="1"/>
  <c r="K276" i="1"/>
  <c r="M276" i="1"/>
  <c r="O276" i="1"/>
  <c r="Q276" i="1"/>
  <c r="S276" i="1"/>
  <c r="U276" i="1"/>
  <c r="W276" i="1"/>
  <c r="Y276" i="1"/>
  <c r="AA276" i="1"/>
  <c r="AC276" i="1"/>
  <c r="AE276" i="1"/>
  <c r="AG276" i="1"/>
  <c r="AI276" i="1"/>
  <c r="AK276" i="1"/>
  <c r="AM276" i="1"/>
  <c r="AO276" i="1"/>
  <c r="AQ276" i="1"/>
  <c r="AS276" i="1"/>
  <c r="AU276" i="1"/>
  <c r="AW276" i="1"/>
  <c r="AY276" i="1"/>
  <c r="BA276" i="1"/>
  <c r="BC276" i="1"/>
  <c r="BE276" i="1"/>
  <c r="BG276" i="1"/>
  <c r="BI276" i="1"/>
  <c r="BK276" i="1"/>
  <c r="BM276" i="1"/>
  <c r="BO276" i="1"/>
  <c r="BQ276" i="1"/>
  <c r="BS276" i="1"/>
  <c r="BU276" i="1"/>
  <c r="BW276" i="1"/>
  <c r="BY276" i="1"/>
  <c r="CA276" i="1"/>
  <c r="CC276" i="1"/>
  <c r="C274" i="1"/>
  <c r="E274" i="1"/>
  <c r="G274" i="1"/>
  <c r="I274" i="1"/>
  <c r="K274" i="1"/>
  <c r="M274" i="1"/>
  <c r="O274" i="1"/>
  <c r="Q274" i="1"/>
  <c r="S274" i="1"/>
  <c r="U274" i="1"/>
  <c r="W274" i="1"/>
  <c r="Y274" i="1"/>
  <c r="AA274" i="1"/>
  <c r="AC274" i="1"/>
  <c r="AE274" i="1"/>
  <c r="AG274" i="1"/>
  <c r="AI274" i="1"/>
  <c r="AK274" i="1"/>
  <c r="AM274" i="1"/>
  <c r="AO274" i="1"/>
  <c r="AQ274" i="1"/>
  <c r="AS274" i="1"/>
  <c r="AU274" i="1"/>
  <c r="AW274" i="1"/>
  <c r="AY274" i="1"/>
  <c r="BA274" i="1"/>
  <c r="BC274" i="1"/>
  <c r="BE274" i="1"/>
  <c r="BG274" i="1"/>
  <c r="BI274" i="1"/>
  <c r="BK274" i="1"/>
  <c r="BM274" i="1"/>
  <c r="BO274" i="1"/>
  <c r="BQ274" i="1"/>
  <c r="BS274" i="1"/>
  <c r="BU274" i="1"/>
  <c r="BW274" i="1"/>
  <c r="BY274" i="1"/>
  <c r="CA274" i="1"/>
  <c r="CC274" i="1"/>
  <c r="C235" i="1"/>
  <c r="E235" i="1"/>
  <c r="G235" i="1"/>
  <c r="I235" i="1"/>
  <c r="K235" i="1"/>
  <c r="M235" i="1"/>
  <c r="O235" i="1"/>
  <c r="Q235" i="1"/>
  <c r="S235" i="1"/>
  <c r="U235" i="1"/>
  <c r="W235" i="1"/>
  <c r="Y235" i="1"/>
  <c r="AA235" i="1"/>
  <c r="AC235" i="1"/>
  <c r="AE235" i="1"/>
  <c r="C233" i="1"/>
  <c r="E233" i="1"/>
  <c r="G233" i="1"/>
  <c r="I233" i="1"/>
  <c r="K233" i="1"/>
  <c r="M233" i="1"/>
  <c r="O233" i="1"/>
  <c r="Q233" i="1"/>
  <c r="S233" i="1"/>
  <c r="U233" i="1"/>
  <c r="W233" i="1"/>
  <c r="Y233" i="1"/>
  <c r="AA233" i="1"/>
  <c r="AC233" i="1"/>
  <c r="AE233" i="1"/>
  <c r="AG233" i="1"/>
  <c r="AI233" i="1"/>
  <c r="AK233" i="1"/>
  <c r="AM233" i="1"/>
  <c r="AO233" i="1"/>
  <c r="AQ233" i="1"/>
  <c r="AS233" i="1"/>
  <c r="AU233" i="1"/>
  <c r="AW233" i="1"/>
  <c r="AY233" i="1"/>
  <c r="BA233" i="1"/>
  <c r="BC233" i="1"/>
  <c r="BE233" i="1"/>
  <c r="BG233" i="1"/>
  <c r="BI233" i="1"/>
  <c r="BK233" i="1"/>
  <c r="BM233" i="1"/>
  <c r="BO233" i="1"/>
  <c r="BQ233" i="1"/>
  <c r="BS233" i="1"/>
  <c r="BU233" i="1"/>
  <c r="BW233" i="1"/>
  <c r="BY233" i="1"/>
  <c r="CA233" i="1"/>
  <c r="CC233" i="1"/>
  <c r="C230" i="1"/>
  <c r="E230" i="1"/>
  <c r="G230" i="1"/>
  <c r="I230" i="1"/>
  <c r="K230" i="1"/>
  <c r="M230" i="1"/>
  <c r="O230" i="1"/>
  <c r="Q230" i="1"/>
  <c r="S230" i="1"/>
  <c r="U230" i="1"/>
  <c r="W230" i="1"/>
  <c r="Y230" i="1"/>
  <c r="AA230" i="1"/>
  <c r="AC230" i="1"/>
  <c r="AE230" i="1"/>
  <c r="AG230" i="1"/>
  <c r="AI230" i="1"/>
  <c r="AK230" i="1"/>
  <c r="AM230" i="1"/>
  <c r="AO230" i="1"/>
  <c r="AQ230" i="1"/>
  <c r="AS230" i="1"/>
  <c r="AU230" i="1"/>
  <c r="AW230" i="1"/>
  <c r="AY230" i="1"/>
  <c r="BA230" i="1"/>
  <c r="BC230" i="1"/>
  <c r="BE230" i="1"/>
  <c r="BG230" i="1"/>
  <c r="BI230" i="1"/>
  <c r="BK230" i="1"/>
  <c r="BM230" i="1"/>
  <c r="BO230" i="1"/>
  <c r="BQ230" i="1"/>
  <c r="BS230" i="1"/>
  <c r="BU230" i="1"/>
  <c r="BW230" i="1"/>
  <c r="BY230" i="1"/>
  <c r="CA230" i="1"/>
  <c r="CC230" i="1"/>
  <c r="CC272" i="1"/>
  <c r="CA272" i="1"/>
  <c r="BY272" i="1"/>
  <c r="BW272" i="1"/>
  <c r="BU272" i="1"/>
  <c r="BS272" i="1"/>
  <c r="BQ272" i="1"/>
  <c r="BO272" i="1"/>
  <c r="BM272" i="1"/>
  <c r="BK272" i="1"/>
  <c r="BI272" i="1"/>
  <c r="BG272" i="1"/>
  <c r="BE272" i="1"/>
  <c r="BC272" i="1"/>
  <c r="BA272" i="1"/>
  <c r="AY272" i="1"/>
  <c r="AW272" i="1"/>
  <c r="AU272" i="1"/>
  <c r="AS272" i="1"/>
  <c r="AQ272" i="1"/>
  <c r="AO272" i="1"/>
  <c r="AM272" i="1"/>
  <c r="AK272" i="1"/>
  <c r="AI272" i="1"/>
  <c r="AG272" i="1"/>
  <c r="AE272" i="1"/>
  <c r="AC272" i="1"/>
  <c r="AA272" i="1"/>
  <c r="Y272" i="1"/>
  <c r="W272" i="1"/>
  <c r="U272" i="1"/>
  <c r="S272" i="1"/>
  <c r="Q272" i="1"/>
  <c r="O272" i="1"/>
  <c r="M272" i="1"/>
  <c r="K272" i="1"/>
  <c r="I272" i="1"/>
  <c r="G272" i="1"/>
  <c r="E272" i="1"/>
  <c r="CC270" i="1"/>
  <c r="CA270" i="1"/>
  <c r="BY270" i="1"/>
  <c r="BW270" i="1"/>
  <c r="BU270" i="1"/>
  <c r="BS270" i="1"/>
  <c r="BQ270" i="1"/>
  <c r="BO270" i="1"/>
  <c r="BM270" i="1"/>
  <c r="BK270" i="1"/>
  <c r="BI270" i="1"/>
  <c r="BG270" i="1"/>
  <c r="BE270" i="1"/>
  <c r="BC270" i="1"/>
  <c r="BA270" i="1"/>
  <c r="AY270" i="1"/>
  <c r="AW270" i="1"/>
  <c r="AU270" i="1"/>
  <c r="AS270" i="1"/>
  <c r="AQ270" i="1"/>
  <c r="AO270" i="1"/>
  <c r="AM270" i="1"/>
  <c r="AK270" i="1"/>
  <c r="AI270" i="1"/>
  <c r="AG270" i="1"/>
  <c r="AE270" i="1"/>
  <c r="AC270" i="1"/>
  <c r="AA270" i="1"/>
  <c r="Y270" i="1"/>
  <c r="W270" i="1"/>
  <c r="U270" i="1"/>
  <c r="S270" i="1"/>
  <c r="Q270" i="1"/>
  <c r="O270" i="1"/>
  <c r="M270" i="1"/>
  <c r="K270" i="1"/>
  <c r="I270" i="1"/>
  <c r="G270" i="1"/>
  <c r="E270" i="1"/>
  <c r="CC268" i="1"/>
  <c r="CA268" i="1"/>
  <c r="BY268" i="1"/>
  <c r="BW268" i="1"/>
  <c r="BU268" i="1"/>
  <c r="BS268" i="1"/>
  <c r="BQ268" i="1"/>
  <c r="BO268" i="1"/>
  <c r="BM268" i="1"/>
  <c r="BK268" i="1"/>
  <c r="BI268" i="1"/>
  <c r="BG268" i="1"/>
  <c r="BE268" i="1"/>
  <c r="BC268" i="1"/>
  <c r="BA268" i="1"/>
  <c r="AY268" i="1"/>
  <c r="AW268" i="1"/>
  <c r="AU268" i="1"/>
  <c r="AS268" i="1"/>
  <c r="AQ268" i="1"/>
  <c r="AO268" i="1"/>
  <c r="AM268" i="1"/>
  <c r="AK268" i="1"/>
  <c r="AI268" i="1"/>
  <c r="AG268" i="1"/>
  <c r="AE268" i="1"/>
  <c r="AC268" i="1"/>
  <c r="AA268" i="1"/>
  <c r="Y268" i="1"/>
  <c r="W268" i="1"/>
  <c r="U268" i="1"/>
  <c r="S268" i="1"/>
  <c r="Q268" i="1"/>
  <c r="O268" i="1"/>
  <c r="M268" i="1"/>
  <c r="K268" i="1"/>
  <c r="I268" i="1"/>
  <c r="G268" i="1"/>
  <c r="E268" i="1"/>
  <c r="CC266" i="1"/>
  <c r="CA266" i="1"/>
  <c r="BY266" i="1"/>
  <c r="BW266" i="1"/>
  <c r="BU266" i="1"/>
  <c r="BS266" i="1"/>
  <c r="BQ266" i="1"/>
  <c r="BO266" i="1"/>
  <c r="BM266" i="1"/>
  <c r="BK266" i="1"/>
  <c r="BI266" i="1"/>
  <c r="BG266" i="1"/>
  <c r="BE266" i="1"/>
  <c r="BC266" i="1"/>
  <c r="BA266" i="1"/>
  <c r="AY266" i="1"/>
  <c r="AW266" i="1"/>
  <c r="AU266" i="1"/>
  <c r="AS266" i="1"/>
  <c r="AQ266" i="1"/>
  <c r="AO266" i="1"/>
  <c r="AM266" i="1"/>
  <c r="AK266" i="1"/>
  <c r="AI266" i="1"/>
  <c r="AG266" i="1"/>
  <c r="AE266" i="1"/>
  <c r="AC266" i="1"/>
  <c r="AA266" i="1"/>
  <c r="Y266" i="1"/>
  <c r="W266" i="1"/>
  <c r="U266" i="1"/>
  <c r="S266" i="1"/>
  <c r="Q266" i="1"/>
  <c r="O266" i="1"/>
  <c r="M266" i="1"/>
  <c r="K266" i="1"/>
  <c r="I266" i="1"/>
  <c r="G266" i="1"/>
  <c r="E266" i="1"/>
  <c r="CC264" i="1"/>
  <c r="CA264" i="1"/>
  <c r="BY264" i="1"/>
  <c r="BW264" i="1"/>
  <c r="BU264" i="1"/>
  <c r="BS264" i="1"/>
  <c r="BQ264" i="1"/>
  <c r="BO264" i="1"/>
  <c r="BM264" i="1"/>
  <c r="BK264" i="1"/>
  <c r="BI264" i="1"/>
  <c r="BG264" i="1"/>
  <c r="BE264" i="1"/>
  <c r="BC264" i="1"/>
  <c r="BA264" i="1"/>
  <c r="AY264" i="1"/>
  <c r="AW264" i="1"/>
  <c r="AU264" i="1"/>
  <c r="AS264" i="1"/>
  <c r="AQ264" i="1"/>
  <c r="AO264" i="1"/>
  <c r="AM264" i="1"/>
  <c r="AK264" i="1"/>
  <c r="AI264" i="1"/>
  <c r="AG264" i="1"/>
  <c r="AE264" i="1"/>
  <c r="AC264" i="1"/>
  <c r="AA264" i="1"/>
  <c r="Y264" i="1"/>
  <c r="W264" i="1"/>
  <c r="U264" i="1"/>
  <c r="S264" i="1"/>
  <c r="Q264" i="1"/>
  <c r="O264" i="1"/>
  <c r="M264" i="1"/>
  <c r="K264" i="1"/>
  <c r="I264" i="1"/>
  <c r="G264" i="1"/>
  <c r="E264" i="1"/>
  <c r="CC262" i="1"/>
  <c r="CA262" i="1"/>
  <c r="BY262" i="1"/>
  <c r="BW262" i="1"/>
  <c r="BU262" i="1"/>
  <c r="BS262" i="1"/>
  <c r="BQ262" i="1"/>
  <c r="BO262" i="1"/>
  <c r="BM262" i="1"/>
  <c r="BK262" i="1"/>
  <c r="BI262" i="1"/>
  <c r="BG262" i="1"/>
  <c r="BE262" i="1"/>
  <c r="BC262" i="1"/>
  <c r="BA262" i="1"/>
  <c r="AY262" i="1"/>
  <c r="AW262" i="1"/>
  <c r="AU262" i="1"/>
  <c r="AS262" i="1"/>
  <c r="AQ262" i="1"/>
  <c r="AO262" i="1"/>
  <c r="AM262" i="1"/>
  <c r="AK262" i="1"/>
  <c r="AI262" i="1"/>
  <c r="AG262" i="1"/>
  <c r="AE262" i="1"/>
  <c r="AC262" i="1"/>
  <c r="AA262" i="1"/>
  <c r="Y262" i="1"/>
  <c r="W262" i="1"/>
  <c r="U262" i="1"/>
  <c r="S262" i="1"/>
  <c r="Q262" i="1"/>
  <c r="O262" i="1"/>
  <c r="M262" i="1"/>
  <c r="K262" i="1"/>
  <c r="I262" i="1"/>
  <c r="G262" i="1"/>
  <c r="E262" i="1"/>
  <c r="CC260" i="1"/>
  <c r="CA260" i="1"/>
  <c r="BY260" i="1"/>
  <c r="BW260" i="1"/>
  <c r="BU260" i="1"/>
  <c r="BS260" i="1"/>
  <c r="BQ260" i="1"/>
  <c r="BO260" i="1"/>
  <c r="BM260" i="1"/>
  <c r="BK260" i="1"/>
  <c r="BI260" i="1"/>
  <c r="BG260" i="1"/>
  <c r="BE260" i="1"/>
  <c r="BC260" i="1"/>
  <c r="BA260" i="1"/>
  <c r="AY260" i="1"/>
  <c r="AW260" i="1"/>
  <c r="AU260" i="1"/>
  <c r="AS260" i="1"/>
  <c r="AQ260" i="1"/>
  <c r="AO260" i="1"/>
  <c r="AM260" i="1"/>
  <c r="AK260" i="1"/>
  <c r="AI260" i="1"/>
  <c r="AG260" i="1"/>
  <c r="AE260" i="1"/>
  <c r="AC260" i="1"/>
  <c r="AA260" i="1"/>
  <c r="Y260" i="1"/>
  <c r="W260" i="1"/>
  <c r="U260" i="1"/>
  <c r="S260" i="1"/>
  <c r="Q260" i="1"/>
  <c r="O260" i="1"/>
  <c r="M260" i="1"/>
  <c r="K260" i="1"/>
  <c r="I260" i="1"/>
  <c r="G260" i="1"/>
  <c r="E260" i="1"/>
  <c r="CC258" i="1"/>
  <c r="CA258" i="1"/>
  <c r="BY258" i="1"/>
  <c r="BW258" i="1"/>
  <c r="BU258" i="1"/>
  <c r="BS258" i="1"/>
  <c r="BQ258" i="1"/>
  <c r="BO258" i="1"/>
  <c r="BM258" i="1"/>
  <c r="BK258" i="1"/>
  <c r="BI258" i="1"/>
  <c r="BG258" i="1"/>
  <c r="BE258" i="1"/>
  <c r="BC258" i="1"/>
  <c r="BA258" i="1"/>
  <c r="AY258" i="1"/>
  <c r="AW258" i="1"/>
  <c r="AU258" i="1"/>
  <c r="AS258" i="1"/>
  <c r="AQ258" i="1"/>
  <c r="AO258" i="1"/>
  <c r="AM258" i="1"/>
  <c r="AK258" i="1"/>
  <c r="AI258" i="1"/>
  <c r="AG258" i="1"/>
  <c r="AE258" i="1"/>
  <c r="AC258" i="1"/>
  <c r="AA258" i="1"/>
  <c r="Y258" i="1"/>
  <c r="W258" i="1"/>
  <c r="U258" i="1"/>
  <c r="S258" i="1"/>
  <c r="Q258" i="1"/>
  <c r="O258" i="1"/>
  <c r="M258" i="1"/>
  <c r="K258" i="1"/>
  <c r="I258" i="1"/>
  <c r="G258" i="1"/>
  <c r="E258" i="1"/>
  <c r="CC256" i="1"/>
  <c r="CA256" i="1"/>
  <c r="BY256" i="1"/>
  <c r="BW256" i="1"/>
  <c r="BU256" i="1"/>
  <c r="BS256" i="1"/>
  <c r="BQ256" i="1"/>
  <c r="BO256" i="1"/>
  <c r="BM256" i="1"/>
  <c r="BK256" i="1"/>
  <c r="BI256" i="1"/>
  <c r="BG256" i="1"/>
  <c r="BE256" i="1"/>
  <c r="BC256" i="1"/>
  <c r="BA256" i="1"/>
  <c r="AY256" i="1"/>
  <c r="AW256" i="1"/>
  <c r="AU256" i="1"/>
  <c r="AS256" i="1"/>
  <c r="AQ256" i="1"/>
  <c r="AO256" i="1"/>
  <c r="AM256" i="1"/>
  <c r="AK256" i="1"/>
  <c r="AI256" i="1"/>
  <c r="AG256" i="1"/>
  <c r="AE256" i="1"/>
  <c r="AC256" i="1"/>
  <c r="AA256" i="1"/>
  <c r="Y256" i="1"/>
  <c r="W256" i="1"/>
  <c r="U256" i="1"/>
  <c r="S256" i="1"/>
  <c r="Q256" i="1"/>
  <c r="O256" i="1"/>
  <c r="M256" i="1"/>
  <c r="K256" i="1"/>
  <c r="I256" i="1"/>
  <c r="G256" i="1"/>
  <c r="E256" i="1"/>
  <c r="CC254" i="1"/>
  <c r="CA254" i="1"/>
  <c r="BY254" i="1"/>
  <c r="BW254" i="1"/>
  <c r="BU254" i="1"/>
  <c r="BS254" i="1"/>
  <c r="BQ254" i="1"/>
  <c r="BO254" i="1"/>
  <c r="BM254" i="1"/>
  <c r="BK254" i="1"/>
  <c r="BI254" i="1"/>
  <c r="BG254" i="1"/>
  <c r="BE254" i="1"/>
  <c r="BC254" i="1"/>
  <c r="BA254" i="1"/>
  <c r="AY254" i="1"/>
  <c r="AW254" i="1"/>
  <c r="AU254" i="1"/>
  <c r="AS254" i="1"/>
  <c r="AQ254" i="1"/>
  <c r="AO254" i="1"/>
  <c r="AM254" i="1"/>
  <c r="AK254" i="1"/>
  <c r="AI254" i="1"/>
  <c r="AG254" i="1"/>
  <c r="AE254" i="1"/>
  <c r="AC254" i="1"/>
  <c r="AA254" i="1"/>
  <c r="Y254" i="1"/>
  <c r="W254" i="1"/>
  <c r="U254" i="1"/>
  <c r="S254" i="1"/>
  <c r="Q254" i="1"/>
  <c r="O254" i="1"/>
  <c r="M254" i="1"/>
  <c r="K254" i="1"/>
  <c r="I254" i="1"/>
  <c r="G254" i="1"/>
  <c r="E254" i="1"/>
  <c r="CC252" i="1"/>
  <c r="CA252" i="1"/>
  <c r="BY252" i="1"/>
  <c r="BW252" i="1"/>
  <c r="BU252" i="1"/>
  <c r="BS252" i="1"/>
  <c r="BQ252" i="1"/>
  <c r="BO252" i="1"/>
  <c r="BM252" i="1"/>
  <c r="BK252" i="1"/>
  <c r="BI252" i="1"/>
  <c r="BG252" i="1"/>
  <c r="BE252" i="1"/>
  <c r="BC252" i="1"/>
  <c r="BA252" i="1"/>
  <c r="AY252" i="1"/>
  <c r="AW252" i="1"/>
  <c r="AU252" i="1"/>
  <c r="AS252" i="1"/>
  <c r="AQ252" i="1"/>
  <c r="AO252" i="1"/>
  <c r="AM252" i="1"/>
  <c r="AK252" i="1"/>
  <c r="AI252" i="1"/>
  <c r="AG252" i="1"/>
  <c r="AE252" i="1"/>
  <c r="AC252" i="1"/>
  <c r="AA252" i="1"/>
  <c r="Y252" i="1"/>
  <c r="W252" i="1"/>
  <c r="U252" i="1"/>
  <c r="S252" i="1"/>
  <c r="Q252" i="1"/>
  <c r="O252" i="1"/>
  <c r="M252" i="1"/>
  <c r="K252" i="1"/>
  <c r="I252" i="1"/>
  <c r="G252" i="1"/>
  <c r="E252" i="1"/>
  <c r="CC250" i="1"/>
  <c r="CA250" i="1"/>
  <c r="BY250" i="1"/>
  <c r="BW250" i="1"/>
  <c r="BU250" i="1"/>
  <c r="BS250" i="1"/>
  <c r="BQ250" i="1"/>
  <c r="BO250" i="1"/>
  <c r="BM250" i="1"/>
  <c r="BK250" i="1"/>
  <c r="BI250" i="1"/>
  <c r="BG250" i="1"/>
  <c r="BE250" i="1"/>
  <c r="BC250" i="1"/>
  <c r="BA250" i="1"/>
  <c r="AY250" i="1"/>
  <c r="AW250" i="1"/>
  <c r="AU250" i="1"/>
  <c r="AS250" i="1"/>
  <c r="AQ250" i="1"/>
  <c r="AO250" i="1"/>
  <c r="AM250" i="1"/>
  <c r="AK250" i="1"/>
  <c r="AI250" i="1"/>
  <c r="AG250" i="1"/>
  <c r="AE250" i="1"/>
  <c r="AC250" i="1"/>
  <c r="AA250" i="1"/>
  <c r="Y250" i="1"/>
  <c r="W250" i="1"/>
  <c r="U250" i="1"/>
  <c r="S250" i="1"/>
  <c r="Q250" i="1"/>
  <c r="O250" i="1"/>
  <c r="M250" i="1"/>
  <c r="K250" i="1"/>
  <c r="I250" i="1"/>
  <c r="G250" i="1"/>
  <c r="E250" i="1"/>
  <c r="CC248" i="1"/>
  <c r="CA248" i="1"/>
  <c r="BY248" i="1"/>
  <c r="BW248" i="1"/>
  <c r="BU248" i="1"/>
  <c r="BS248" i="1"/>
  <c r="BQ248" i="1"/>
  <c r="BO248" i="1"/>
  <c r="BM248" i="1"/>
  <c r="BK248" i="1"/>
  <c r="BI248" i="1"/>
  <c r="BG248" i="1"/>
  <c r="BE248" i="1"/>
  <c r="BC248" i="1"/>
  <c r="BA248" i="1"/>
  <c r="AY248" i="1"/>
  <c r="AW248" i="1"/>
  <c r="AU248" i="1"/>
  <c r="AS248" i="1"/>
  <c r="AQ248" i="1"/>
  <c r="AO248" i="1"/>
  <c r="AM248" i="1"/>
  <c r="AK248" i="1"/>
  <c r="AI248" i="1"/>
  <c r="AG248" i="1"/>
  <c r="AE248" i="1"/>
  <c r="AC248" i="1"/>
  <c r="AA248" i="1"/>
  <c r="Y248" i="1"/>
  <c r="W248" i="1"/>
  <c r="U248" i="1"/>
  <c r="S248" i="1"/>
  <c r="Q248" i="1"/>
  <c r="O248" i="1"/>
  <c r="M248" i="1"/>
  <c r="K248" i="1"/>
  <c r="I248" i="1"/>
  <c r="G248" i="1"/>
  <c r="E248" i="1"/>
  <c r="CC246" i="1"/>
  <c r="CA246" i="1"/>
  <c r="BY246" i="1"/>
  <c r="BW246" i="1"/>
  <c r="BU246" i="1"/>
  <c r="BS246" i="1"/>
  <c r="BQ246" i="1"/>
  <c r="BO246" i="1"/>
  <c r="BM246" i="1"/>
  <c r="BK246" i="1"/>
  <c r="BI246" i="1"/>
  <c r="BG246" i="1"/>
  <c r="BE246" i="1"/>
  <c r="BC246" i="1"/>
  <c r="BA246" i="1"/>
  <c r="AY246" i="1"/>
  <c r="AW246" i="1"/>
  <c r="AU246" i="1"/>
  <c r="AS246" i="1"/>
  <c r="AQ246" i="1"/>
  <c r="AO246" i="1"/>
  <c r="AM246" i="1"/>
  <c r="AK246" i="1"/>
  <c r="AI246" i="1"/>
  <c r="AG246" i="1"/>
  <c r="AE246" i="1"/>
  <c r="AC246" i="1"/>
  <c r="AA246" i="1"/>
  <c r="Y246" i="1"/>
  <c r="W246" i="1"/>
  <c r="U246" i="1"/>
  <c r="S246" i="1"/>
  <c r="Q246" i="1"/>
  <c r="O246" i="1"/>
  <c r="M246" i="1"/>
  <c r="K246" i="1"/>
  <c r="I246" i="1"/>
  <c r="G246" i="1"/>
  <c r="E246" i="1"/>
  <c r="CC244" i="1"/>
  <c r="CA244" i="1"/>
  <c r="BY244" i="1"/>
  <c r="BW244" i="1"/>
  <c r="BU244" i="1"/>
  <c r="BS244" i="1"/>
  <c r="BQ244" i="1"/>
  <c r="BO244" i="1"/>
  <c r="BM244" i="1"/>
  <c r="BK244" i="1"/>
  <c r="BI244" i="1"/>
  <c r="BG244" i="1"/>
  <c r="BE244" i="1"/>
  <c r="BC244" i="1"/>
  <c r="BA244" i="1"/>
  <c r="AY244" i="1"/>
  <c r="AW244" i="1"/>
  <c r="AU244" i="1"/>
  <c r="AS244" i="1"/>
  <c r="AQ244" i="1"/>
  <c r="AO244" i="1"/>
  <c r="AM244" i="1"/>
  <c r="AK244" i="1"/>
  <c r="AI244" i="1"/>
  <c r="AG244" i="1"/>
  <c r="AE244" i="1"/>
  <c r="AC244" i="1"/>
  <c r="AA244" i="1"/>
  <c r="Y244" i="1"/>
  <c r="W244" i="1"/>
  <c r="U244" i="1"/>
  <c r="S244" i="1"/>
  <c r="Q244" i="1"/>
  <c r="O244" i="1"/>
  <c r="M244" i="1"/>
  <c r="K244" i="1"/>
  <c r="I244" i="1"/>
  <c r="G244" i="1"/>
  <c r="E244" i="1"/>
  <c r="CC242" i="1"/>
  <c r="CA242" i="1"/>
  <c r="BY242" i="1"/>
  <c r="BW242" i="1"/>
  <c r="BU242" i="1"/>
  <c r="BS242" i="1"/>
  <c r="BQ242" i="1"/>
  <c r="BO242" i="1"/>
  <c r="BM242" i="1"/>
  <c r="BK242" i="1"/>
  <c r="BI242" i="1"/>
  <c r="BG242" i="1"/>
  <c r="BE242" i="1"/>
  <c r="BC242" i="1"/>
  <c r="BA242" i="1"/>
  <c r="AY242" i="1"/>
  <c r="AW242" i="1"/>
  <c r="AU242" i="1"/>
  <c r="AS242" i="1"/>
  <c r="AQ242" i="1"/>
  <c r="AO242" i="1"/>
  <c r="AM242" i="1"/>
  <c r="AK242" i="1"/>
  <c r="AI242" i="1"/>
  <c r="AG242" i="1"/>
  <c r="AE242" i="1"/>
  <c r="AC242" i="1"/>
  <c r="AA242" i="1"/>
  <c r="Y242" i="1"/>
  <c r="W242" i="1"/>
  <c r="U242" i="1"/>
  <c r="S242" i="1"/>
  <c r="Q242" i="1"/>
  <c r="O242" i="1"/>
  <c r="M242" i="1"/>
  <c r="K242" i="1"/>
  <c r="I242" i="1"/>
  <c r="G242" i="1"/>
  <c r="E242" i="1"/>
  <c r="CC240" i="1"/>
  <c r="CA240" i="1"/>
  <c r="BY240" i="1"/>
  <c r="BW240" i="1"/>
  <c r="BU240" i="1"/>
  <c r="BS240" i="1"/>
  <c r="BQ240" i="1"/>
  <c r="BO240" i="1"/>
  <c r="BM240" i="1"/>
  <c r="BK240" i="1"/>
  <c r="BI240" i="1"/>
  <c r="BG240" i="1"/>
  <c r="BE240" i="1"/>
  <c r="BC240" i="1"/>
  <c r="BA240" i="1"/>
  <c r="AY240" i="1"/>
  <c r="AW240" i="1"/>
  <c r="AU240" i="1"/>
  <c r="AS240" i="1"/>
  <c r="AQ240" i="1"/>
  <c r="AO240" i="1"/>
  <c r="AM240" i="1"/>
  <c r="AK240" i="1"/>
  <c r="AI240" i="1"/>
  <c r="AG240" i="1"/>
  <c r="AE240" i="1"/>
  <c r="AC240" i="1"/>
  <c r="AA240" i="1"/>
  <c r="Y240" i="1"/>
  <c r="W240" i="1"/>
  <c r="U240" i="1"/>
  <c r="S240" i="1"/>
  <c r="Q240" i="1"/>
  <c r="O240" i="1"/>
  <c r="M240" i="1"/>
  <c r="K240" i="1"/>
  <c r="I240" i="1"/>
  <c r="G240" i="1"/>
  <c r="E240" i="1"/>
  <c r="CC238" i="1"/>
  <c r="CA238" i="1"/>
  <c r="BY238" i="1"/>
  <c r="BW238" i="1"/>
  <c r="BU238" i="1"/>
  <c r="BS238" i="1"/>
  <c r="BQ238" i="1"/>
  <c r="BO238" i="1"/>
  <c r="BM238" i="1"/>
  <c r="BK238" i="1"/>
  <c r="BI238" i="1"/>
  <c r="BG238" i="1"/>
  <c r="BE238" i="1"/>
  <c r="BC238" i="1"/>
  <c r="BA238" i="1"/>
  <c r="AY238" i="1"/>
  <c r="AW238" i="1"/>
  <c r="AU238" i="1"/>
  <c r="AS238" i="1"/>
  <c r="AQ238" i="1"/>
  <c r="AO238" i="1"/>
  <c r="AM238" i="1"/>
  <c r="AK238" i="1"/>
  <c r="AI238" i="1"/>
  <c r="AG238" i="1"/>
  <c r="AE238" i="1"/>
  <c r="AC238" i="1"/>
  <c r="AA238" i="1"/>
  <c r="Y238" i="1"/>
  <c r="W238" i="1"/>
  <c r="U238" i="1"/>
  <c r="S238" i="1"/>
  <c r="Q238" i="1"/>
  <c r="O238" i="1"/>
  <c r="M238" i="1"/>
  <c r="K238" i="1"/>
  <c r="I238" i="1"/>
  <c r="G238" i="1"/>
  <c r="E238" i="1"/>
  <c r="CC236" i="1"/>
  <c r="CA236" i="1"/>
  <c r="BY236" i="1"/>
  <c r="BW236" i="1"/>
  <c r="BU236" i="1"/>
  <c r="BS236" i="1"/>
  <c r="BQ236" i="1"/>
  <c r="BO236" i="1"/>
  <c r="BM236" i="1"/>
  <c r="BK236" i="1"/>
  <c r="BI236" i="1"/>
  <c r="BG236" i="1"/>
  <c r="BE236" i="1"/>
  <c r="BC236" i="1"/>
  <c r="BA236" i="1"/>
  <c r="AY236" i="1"/>
  <c r="AW236" i="1"/>
  <c r="AU236" i="1"/>
  <c r="AS236" i="1"/>
  <c r="AQ236" i="1"/>
  <c r="AO236" i="1"/>
  <c r="AM236" i="1"/>
  <c r="AK236" i="1"/>
  <c r="AI236" i="1"/>
  <c r="AG236" i="1"/>
  <c r="AE236" i="1"/>
  <c r="AC236" i="1"/>
  <c r="AA236" i="1"/>
  <c r="Y236" i="1"/>
  <c r="W236" i="1"/>
  <c r="U236" i="1"/>
  <c r="S236" i="1"/>
  <c r="Q236" i="1"/>
  <c r="O236" i="1"/>
  <c r="M236" i="1"/>
  <c r="K236" i="1"/>
  <c r="I236" i="1"/>
  <c r="G236" i="1"/>
  <c r="E236" i="1"/>
  <c r="CD235" i="1"/>
  <c r="CB235" i="1"/>
  <c r="BZ235" i="1"/>
  <c r="BX235" i="1"/>
  <c r="BV235" i="1"/>
  <c r="BT235" i="1"/>
  <c r="BR235" i="1"/>
  <c r="BP235" i="1"/>
  <c r="BN235" i="1"/>
  <c r="BL235" i="1"/>
  <c r="BJ235" i="1"/>
  <c r="BH235" i="1"/>
  <c r="BF235" i="1"/>
  <c r="BD235" i="1"/>
  <c r="BB235" i="1"/>
  <c r="AZ235" i="1"/>
  <c r="AX235" i="1"/>
  <c r="AV235" i="1"/>
  <c r="AT235" i="1"/>
  <c r="AR235" i="1"/>
  <c r="AP235" i="1"/>
  <c r="AN235" i="1"/>
  <c r="AL235" i="1"/>
  <c r="AJ235" i="1"/>
  <c r="AH235" i="1"/>
  <c r="AF235" i="1"/>
  <c r="AB235" i="1"/>
  <c r="X235" i="1"/>
  <c r="T235" i="1"/>
  <c r="P235" i="1"/>
  <c r="L235" i="1"/>
  <c r="H235" i="1"/>
  <c r="D235" i="1"/>
  <c r="CB233" i="1"/>
  <c r="BX233" i="1"/>
  <c r="BT233" i="1"/>
  <c r="BP233" i="1"/>
  <c r="BL233" i="1"/>
  <c r="BH233" i="1"/>
  <c r="BD233" i="1"/>
  <c r="AZ233" i="1"/>
  <c r="AV233" i="1"/>
  <c r="AR233" i="1"/>
  <c r="AN233" i="1"/>
  <c r="AJ233" i="1"/>
  <c r="AF233" i="1"/>
  <c r="AB233" i="1"/>
  <c r="X233" i="1"/>
  <c r="T233" i="1"/>
  <c r="P233" i="1"/>
  <c r="L233" i="1"/>
  <c r="H233" i="1"/>
  <c r="D233" i="1"/>
  <c r="CB230" i="1"/>
  <c r="BX230" i="1"/>
  <c r="BT230" i="1"/>
  <c r="BP230" i="1"/>
  <c r="BL230" i="1"/>
  <c r="BH230" i="1"/>
  <c r="BD230" i="1"/>
  <c r="AZ230" i="1"/>
  <c r="AV230" i="1"/>
  <c r="AR230" i="1"/>
  <c r="AN230" i="1"/>
  <c r="AJ230" i="1"/>
  <c r="AF230" i="1"/>
  <c r="AB230" i="1"/>
  <c r="X230" i="1"/>
  <c r="T230" i="1"/>
  <c r="P230" i="1"/>
  <c r="L230" i="1"/>
  <c r="H230" i="1"/>
  <c r="D230" i="1"/>
  <c r="C29" i="2"/>
  <c r="C210" i="1"/>
  <c r="E210" i="1"/>
  <c r="G210" i="1"/>
  <c r="C208" i="1"/>
  <c r="E208" i="1"/>
  <c r="G208" i="1"/>
  <c r="I208" i="1"/>
  <c r="K208" i="1"/>
  <c r="M208" i="1"/>
  <c r="O208" i="1"/>
  <c r="Q208" i="1"/>
  <c r="S208" i="1"/>
  <c r="U208" i="1"/>
  <c r="W208" i="1"/>
  <c r="Y208" i="1"/>
  <c r="AA208" i="1"/>
  <c r="AC208" i="1"/>
  <c r="AE208" i="1"/>
  <c r="AG208" i="1"/>
  <c r="AI208" i="1"/>
  <c r="AK208" i="1"/>
  <c r="AM208" i="1"/>
  <c r="AO208" i="1"/>
  <c r="AQ208" i="1"/>
  <c r="AS208" i="1"/>
  <c r="AU208" i="1"/>
  <c r="AW208" i="1"/>
  <c r="AY208" i="1"/>
  <c r="BA208" i="1"/>
  <c r="BC208" i="1"/>
  <c r="BE208" i="1"/>
  <c r="BG208" i="1"/>
  <c r="BI208" i="1"/>
  <c r="BK208" i="1"/>
  <c r="BM208" i="1"/>
  <c r="BO208" i="1"/>
  <c r="BQ208" i="1"/>
  <c r="BS208" i="1"/>
  <c r="BU208" i="1"/>
  <c r="BW208" i="1"/>
  <c r="BY208" i="1"/>
  <c r="CA208" i="1"/>
  <c r="CC208" i="1"/>
  <c r="CC228" i="1"/>
  <c r="CA228" i="1"/>
  <c r="BY228" i="1"/>
  <c r="BW228" i="1"/>
  <c r="BU228" i="1"/>
  <c r="BS228" i="1"/>
  <c r="BQ228" i="1"/>
  <c r="BO228" i="1"/>
  <c r="BM228" i="1"/>
  <c r="BK228" i="1"/>
  <c r="BI228" i="1"/>
  <c r="BG228" i="1"/>
  <c r="BE228" i="1"/>
  <c r="BC228" i="1"/>
  <c r="BA228" i="1"/>
  <c r="AY228" i="1"/>
  <c r="AW228" i="1"/>
  <c r="AU228" i="1"/>
  <c r="AS228" i="1"/>
  <c r="AQ228" i="1"/>
  <c r="AO228" i="1"/>
  <c r="AM228" i="1"/>
  <c r="AK228" i="1"/>
  <c r="AI228" i="1"/>
  <c r="AG228" i="1"/>
  <c r="AE228" i="1"/>
  <c r="AC228" i="1"/>
  <c r="AA228" i="1"/>
  <c r="Y228" i="1"/>
  <c r="W228" i="1"/>
  <c r="U228" i="1"/>
  <c r="S228" i="1"/>
  <c r="Q228" i="1"/>
  <c r="O228" i="1"/>
  <c r="M228" i="1"/>
  <c r="K228" i="1"/>
  <c r="I228" i="1"/>
  <c r="G228" i="1"/>
  <c r="E228" i="1"/>
  <c r="CC226" i="1"/>
  <c r="CA226" i="1"/>
  <c r="BY226" i="1"/>
  <c r="BW226" i="1"/>
  <c r="BU226" i="1"/>
  <c r="BS226" i="1"/>
  <c r="BQ226" i="1"/>
  <c r="BO226" i="1"/>
  <c r="BM226" i="1"/>
  <c r="BK226" i="1"/>
  <c r="BI226" i="1"/>
  <c r="BG226" i="1"/>
  <c r="BE226" i="1"/>
  <c r="BC226" i="1"/>
  <c r="BA226" i="1"/>
  <c r="AY226" i="1"/>
  <c r="AW226" i="1"/>
  <c r="AU226" i="1"/>
  <c r="AS226" i="1"/>
  <c r="AQ226" i="1"/>
  <c r="AO226" i="1"/>
  <c r="AM226" i="1"/>
  <c r="AK226" i="1"/>
  <c r="AI226" i="1"/>
  <c r="AG226" i="1"/>
  <c r="AE226" i="1"/>
  <c r="AC226" i="1"/>
  <c r="AA226" i="1"/>
  <c r="Y226" i="1"/>
  <c r="W226" i="1"/>
  <c r="U226" i="1"/>
  <c r="S226" i="1"/>
  <c r="Q226" i="1"/>
  <c r="O226" i="1"/>
  <c r="M226" i="1"/>
  <c r="K226" i="1"/>
  <c r="I226" i="1"/>
  <c r="G226" i="1"/>
  <c r="E226" i="1"/>
  <c r="CC224" i="1"/>
  <c r="CA224" i="1"/>
  <c r="BY224" i="1"/>
  <c r="BW224" i="1"/>
  <c r="BU224" i="1"/>
  <c r="BS224" i="1"/>
  <c r="BQ224" i="1"/>
  <c r="BO224" i="1"/>
  <c r="BM224" i="1"/>
  <c r="BK224" i="1"/>
  <c r="BI224" i="1"/>
  <c r="BG224" i="1"/>
  <c r="BE224" i="1"/>
  <c r="BC224" i="1"/>
  <c r="BA224" i="1"/>
  <c r="AY224" i="1"/>
  <c r="AW224" i="1"/>
  <c r="AU224" i="1"/>
  <c r="AS224" i="1"/>
  <c r="AQ224" i="1"/>
  <c r="AO224" i="1"/>
  <c r="AM224" i="1"/>
  <c r="AK224" i="1"/>
  <c r="AI224" i="1"/>
  <c r="AG224" i="1"/>
  <c r="AE224" i="1"/>
  <c r="AC224" i="1"/>
  <c r="AA224" i="1"/>
  <c r="Y224" i="1"/>
  <c r="W224" i="1"/>
  <c r="U224" i="1"/>
  <c r="S224" i="1"/>
  <c r="Q224" i="1"/>
  <c r="O224" i="1"/>
  <c r="M224" i="1"/>
  <c r="K224" i="1"/>
  <c r="I224" i="1"/>
  <c r="G224" i="1"/>
  <c r="E224" i="1"/>
  <c r="CC222" i="1"/>
  <c r="CA222" i="1"/>
  <c r="BY222" i="1"/>
  <c r="BW222" i="1"/>
  <c r="BU222" i="1"/>
  <c r="BS222" i="1"/>
  <c r="BQ222" i="1"/>
  <c r="BO222" i="1"/>
  <c r="BM222" i="1"/>
  <c r="BK222" i="1"/>
  <c r="BI222" i="1"/>
  <c r="BG222" i="1"/>
  <c r="BE222" i="1"/>
  <c r="BC222" i="1"/>
  <c r="BA222" i="1"/>
  <c r="AY222" i="1"/>
  <c r="AW222" i="1"/>
  <c r="AU222" i="1"/>
  <c r="AS222" i="1"/>
  <c r="AQ222" i="1"/>
  <c r="AO222" i="1"/>
  <c r="AM222" i="1"/>
  <c r="AK222" i="1"/>
  <c r="AI222" i="1"/>
  <c r="AG222" i="1"/>
  <c r="AE222" i="1"/>
  <c r="AC222" i="1"/>
  <c r="AA222" i="1"/>
  <c r="Y222" i="1"/>
  <c r="W222" i="1"/>
  <c r="U222" i="1"/>
  <c r="S222" i="1"/>
  <c r="Q222" i="1"/>
  <c r="O222" i="1"/>
  <c r="M222" i="1"/>
  <c r="K222" i="1"/>
  <c r="I222" i="1"/>
  <c r="G222" i="1"/>
  <c r="E222" i="1"/>
  <c r="CC220" i="1"/>
  <c r="CA220" i="1"/>
  <c r="BY220" i="1"/>
  <c r="BW220" i="1"/>
  <c r="BU220" i="1"/>
  <c r="BS220" i="1"/>
  <c r="BQ220" i="1"/>
  <c r="BO220" i="1"/>
  <c r="BM220" i="1"/>
  <c r="BK220" i="1"/>
  <c r="BI220" i="1"/>
  <c r="BG220" i="1"/>
  <c r="BE220" i="1"/>
  <c r="BC220" i="1"/>
  <c r="BA220" i="1"/>
  <c r="AY220" i="1"/>
  <c r="AW220" i="1"/>
  <c r="AU220" i="1"/>
  <c r="AS220" i="1"/>
  <c r="AQ220" i="1"/>
  <c r="AO220" i="1"/>
  <c r="AM220" i="1"/>
  <c r="AK220" i="1"/>
  <c r="AI220" i="1"/>
  <c r="AG220" i="1"/>
  <c r="AE220" i="1"/>
  <c r="AC220" i="1"/>
  <c r="AA220" i="1"/>
  <c r="Y220" i="1"/>
  <c r="W220" i="1"/>
  <c r="U220" i="1"/>
  <c r="S220" i="1"/>
  <c r="Q220" i="1"/>
  <c r="O220" i="1"/>
  <c r="M220" i="1"/>
  <c r="K220" i="1"/>
  <c r="I220" i="1"/>
  <c r="G220" i="1"/>
  <c r="E220" i="1"/>
  <c r="CC218" i="1"/>
  <c r="CA218" i="1"/>
  <c r="BY218" i="1"/>
  <c r="BW218" i="1"/>
  <c r="BU218" i="1"/>
  <c r="BS218" i="1"/>
  <c r="BQ218" i="1"/>
  <c r="BO218" i="1"/>
  <c r="BM218" i="1"/>
  <c r="BK218" i="1"/>
  <c r="BI218" i="1"/>
  <c r="BG218" i="1"/>
  <c r="BE218" i="1"/>
  <c r="BC218" i="1"/>
  <c r="BA218" i="1"/>
  <c r="AY218" i="1"/>
  <c r="AW218" i="1"/>
  <c r="AU218" i="1"/>
  <c r="AS218" i="1"/>
  <c r="AQ218" i="1"/>
  <c r="AO218" i="1"/>
  <c r="AM218" i="1"/>
  <c r="AK218" i="1"/>
  <c r="AI218" i="1"/>
  <c r="AG218" i="1"/>
  <c r="AE218" i="1"/>
  <c r="AC218" i="1"/>
  <c r="AA218" i="1"/>
  <c r="Y218" i="1"/>
  <c r="W218" i="1"/>
  <c r="U218" i="1"/>
  <c r="S218" i="1"/>
  <c r="Q218" i="1"/>
  <c r="O218" i="1"/>
  <c r="M218" i="1"/>
  <c r="K218" i="1"/>
  <c r="I218" i="1"/>
  <c r="G218" i="1"/>
  <c r="E218" i="1"/>
  <c r="CC216" i="1"/>
  <c r="CA216" i="1"/>
  <c r="BY216" i="1"/>
  <c r="BW216" i="1"/>
  <c r="BU216" i="1"/>
  <c r="BS216" i="1"/>
  <c r="BQ216" i="1"/>
  <c r="BO216" i="1"/>
  <c r="BM216" i="1"/>
  <c r="BK216" i="1"/>
  <c r="BI216" i="1"/>
  <c r="BG216" i="1"/>
  <c r="BE216" i="1"/>
  <c r="BC216" i="1"/>
  <c r="BA216" i="1"/>
  <c r="AY216" i="1"/>
  <c r="AW216" i="1"/>
  <c r="AU216" i="1"/>
  <c r="AS216" i="1"/>
  <c r="AQ216" i="1"/>
  <c r="AO216" i="1"/>
  <c r="AM216" i="1"/>
  <c r="AK216" i="1"/>
  <c r="AI216" i="1"/>
  <c r="AG216" i="1"/>
  <c r="AE216" i="1"/>
  <c r="AC216" i="1"/>
  <c r="AA216" i="1"/>
  <c r="Y216" i="1"/>
  <c r="W216" i="1"/>
  <c r="U216" i="1"/>
  <c r="S216" i="1"/>
  <c r="Q216" i="1"/>
  <c r="O216" i="1"/>
  <c r="M216" i="1"/>
  <c r="K216" i="1"/>
  <c r="I216" i="1"/>
  <c r="G216" i="1"/>
  <c r="E216" i="1"/>
  <c r="CC214" i="1"/>
  <c r="CA214" i="1"/>
  <c r="BY214" i="1"/>
  <c r="BW214" i="1"/>
  <c r="BU214" i="1"/>
  <c r="BS214" i="1"/>
  <c r="BQ214" i="1"/>
  <c r="BO214" i="1"/>
  <c r="BM214" i="1"/>
  <c r="BK214" i="1"/>
  <c r="BI214" i="1"/>
  <c r="BG214" i="1"/>
  <c r="BE214" i="1"/>
  <c r="BC214" i="1"/>
  <c r="BA214" i="1"/>
  <c r="AY214" i="1"/>
  <c r="AW214" i="1"/>
  <c r="AU214" i="1"/>
  <c r="AS214" i="1"/>
  <c r="AQ214" i="1"/>
  <c r="AO214" i="1"/>
  <c r="AM214" i="1"/>
  <c r="AK214" i="1"/>
  <c r="AI214" i="1"/>
  <c r="AG214" i="1"/>
  <c r="AE214" i="1"/>
  <c r="AC214" i="1"/>
  <c r="AA214" i="1"/>
  <c r="Y214" i="1"/>
  <c r="W214" i="1"/>
  <c r="U214" i="1"/>
  <c r="S214" i="1"/>
  <c r="Q214" i="1"/>
  <c r="O214" i="1"/>
  <c r="M214" i="1"/>
  <c r="K214" i="1"/>
  <c r="I214" i="1"/>
  <c r="G214" i="1"/>
  <c r="E214" i="1"/>
  <c r="CC212" i="1"/>
  <c r="CA212" i="1"/>
  <c r="BY212" i="1"/>
  <c r="BW212" i="1"/>
  <c r="BU212" i="1"/>
  <c r="BS212" i="1"/>
  <c r="BQ212" i="1"/>
  <c r="BO212" i="1"/>
  <c r="BM212" i="1"/>
  <c r="BK212" i="1"/>
  <c r="BI212" i="1"/>
  <c r="BG212" i="1"/>
  <c r="BE212" i="1"/>
  <c r="BC212" i="1"/>
  <c r="BA212" i="1"/>
  <c r="AY212" i="1"/>
  <c r="AW212" i="1"/>
  <c r="AU212" i="1"/>
  <c r="AS212" i="1"/>
  <c r="AQ212" i="1"/>
  <c r="AO212" i="1"/>
  <c r="AM212" i="1"/>
  <c r="AK212" i="1"/>
  <c r="AI212" i="1"/>
  <c r="AG212" i="1"/>
  <c r="AE212" i="1"/>
  <c r="AC212" i="1"/>
  <c r="AA212" i="1"/>
  <c r="Y212" i="1"/>
  <c r="W212" i="1"/>
  <c r="U212" i="1"/>
  <c r="S212" i="1"/>
  <c r="Q212" i="1"/>
  <c r="O212" i="1"/>
  <c r="M212" i="1"/>
  <c r="K212" i="1"/>
  <c r="I212" i="1"/>
  <c r="G212" i="1"/>
  <c r="E212" i="1"/>
  <c r="Y25" i="2" l="1"/>
  <c r="D48" i="2" s="1"/>
  <c r="Y6" i="2"/>
  <c r="D29" i="2" s="1"/>
  <c r="Y73" i="2"/>
  <c r="D96" i="2" s="1"/>
  <c r="Y79" i="2"/>
  <c r="D102" i="2" s="1"/>
  <c r="Y61" i="2"/>
  <c r="D84" i="2" s="1"/>
  <c r="Y65" i="2"/>
  <c r="D88" i="2" s="1"/>
  <c r="Y69" i="2"/>
  <c r="D92" i="2" s="1"/>
  <c r="Y7" i="2"/>
  <c r="D30" i="2" s="1"/>
  <c r="Y83" i="2"/>
  <c r="D106" i="2" s="1"/>
  <c r="Y51" i="2"/>
  <c r="D74" i="2" s="1"/>
  <c r="Y47" i="2"/>
  <c r="D70" i="2" s="1"/>
  <c r="C74" i="2"/>
  <c r="Y55" i="2"/>
  <c r="D78" i="2" s="1"/>
  <c r="Y67" i="2"/>
  <c r="D90" i="2" s="1"/>
  <c r="Y15" i="2"/>
  <c r="D38" i="2" s="1"/>
  <c r="Y11" i="2"/>
  <c r="D34" i="2" s="1"/>
  <c r="Y71" i="2"/>
  <c r="D94" i="2" s="1"/>
  <c r="Y33" i="2"/>
  <c r="D56" i="2" s="1"/>
  <c r="Y50" i="2"/>
  <c r="D73" i="2" s="1"/>
  <c r="Y63" i="2"/>
  <c r="D86" i="2" s="1"/>
  <c r="Y54" i="2"/>
  <c r="D77" i="2" s="1"/>
  <c r="Y75" i="2"/>
  <c r="D98" i="2" s="1"/>
  <c r="Y81" i="2"/>
  <c r="D104" i="2" s="1"/>
  <c r="Y29" i="2"/>
  <c r="D52" i="2" s="1"/>
  <c r="C106" i="2"/>
  <c r="C96" i="2"/>
  <c r="Y26" i="2"/>
  <c r="D49" i="2" s="1"/>
  <c r="Y82" i="2"/>
  <c r="D105" i="2" s="1"/>
  <c r="Y32" i="2"/>
  <c r="D55" i="2" s="1"/>
  <c r="C108" i="2"/>
  <c r="C102" i="2"/>
  <c r="Y41" i="2"/>
  <c r="D64" i="2" s="1"/>
  <c r="Y23" i="2"/>
  <c r="D46" i="2" s="1"/>
  <c r="Y18" i="2"/>
  <c r="D41" i="2" s="1"/>
  <c r="Y49" i="2"/>
  <c r="D72" i="2" s="1"/>
  <c r="Y57" i="2"/>
  <c r="D80" i="2" s="1"/>
  <c r="Y31" i="2"/>
  <c r="D54" i="2" s="1"/>
  <c r="Y37" i="2"/>
  <c r="D60" i="2" s="1"/>
  <c r="Y10" i="2"/>
  <c r="D33" i="2" s="1"/>
  <c r="Y53" i="2"/>
  <c r="D76" i="2" s="1"/>
  <c r="Y12" i="2"/>
  <c r="D35" i="2" s="1"/>
  <c r="Y80" i="2"/>
  <c r="D103" i="2" s="1"/>
  <c r="Y45" i="2"/>
  <c r="D68" i="2" s="1"/>
  <c r="Z61" i="2"/>
  <c r="Y84" i="2"/>
  <c r="D107" i="2" s="1"/>
  <c r="Y27" i="2"/>
  <c r="D50" i="2" s="1"/>
  <c r="Y46" i="2"/>
  <c r="D69" i="2" s="1"/>
  <c r="Y52" i="2"/>
  <c r="D75" i="2" s="1"/>
  <c r="Y66" i="2"/>
  <c r="D89" i="2" s="1"/>
  <c r="Z76" i="2"/>
  <c r="Y70" i="2"/>
  <c r="D93" i="2" s="1"/>
  <c r="Y13" i="2"/>
  <c r="D36" i="2" s="1"/>
  <c r="Y76" i="2"/>
  <c r="D99" i="2" s="1"/>
  <c r="Y78" i="2"/>
  <c r="D101" i="2" s="1"/>
  <c r="Y19" i="2"/>
  <c r="D42" i="2" s="1"/>
  <c r="Y21" i="2"/>
  <c r="D44" i="2" s="1"/>
  <c r="Y24" i="2"/>
  <c r="D47" i="2" s="1"/>
  <c r="Y30" i="2"/>
  <c r="D53" i="2" s="1"/>
  <c r="Z46" i="2"/>
  <c r="C84" i="2"/>
  <c r="Y58" i="2"/>
  <c r="D81" i="2" s="1"/>
  <c r="Y62" i="2"/>
  <c r="D85" i="2" s="1"/>
  <c r="Y40" i="2"/>
  <c r="D63" i="2" s="1"/>
  <c r="Z18" i="2"/>
  <c r="Y74" i="2"/>
  <c r="D97" i="2" s="1"/>
  <c r="Y35" i="2"/>
  <c r="D58" i="2" s="1"/>
  <c r="Y43" i="2"/>
  <c r="D66" i="2" s="1"/>
  <c r="Y48" i="2"/>
  <c r="D71" i="2" s="1"/>
  <c r="Y34" i="2"/>
  <c r="D57" i="2" s="1"/>
  <c r="Y59" i="2"/>
  <c r="D82" i="2" s="1"/>
  <c r="Y38" i="2"/>
  <c r="D61" i="2" s="1"/>
  <c r="Y17" i="2"/>
  <c r="D40" i="2" s="1"/>
  <c r="C92" i="2"/>
  <c r="Z60" i="2"/>
  <c r="Y60" i="2"/>
  <c r="D83" i="2" s="1"/>
  <c r="Y64" i="2"/>
  <c r="D87" i="2" s="1"/>
  <c r="Y9" i="2"/>
  <c r="D32" i="2" s="1"/>
  <c r="Y8" i="2"/>
  <c r="D31" i="2" s="1"/>
  <c r="Z12" i="2"/>
  <c r="Y68" i="2"/>
  <c r="D91" i="2" s="1"/>
  <c r="Y77" i="2"/>
  <c r="D100" i="2" s="1"/>
  <c r="Y16" i="2"/>
  <c r="D39" i="2" s="1"/>
  <c r="Z28" i="2"/>
  <c r="Y56" i="2"/>
  <c r="D79" i="2" s="1"/>
  <c r="Y72" i="2"/>
  <c r="D95" i="2" s="1"/>
  <c r="Z32" i="2"/>
  <c r="Z14" i="2"/>
  <c r="Z26" i="2"/>
  <c r="Z36" i="2"/>
  <c r="Z70" i="2"/>
  <c r="C88" i="2"/>
  <c r="Z48" i="2"/>
  <c r="Z64" i="2"/>
  <c r="Z80" i="2"/>
  <c r="Z40" i="2"/>
  <c r="Z22" i="2"/>
  <c r="Z34" i="2"/>
  <c r="Z65" i="2"/>
  <c r="Z83" i="2"/>
  <c r="Z54" i="2"/>
  <c r="Z20" i="2"/>
  <c r="Z52" i="2"/>
  <c r="Z68" i="2"/>
  <c r="Z24" i="2"/>
  <c r="Z44" i="2"/>
  <c r="Z78" i="2"/>
  <c r="Y20" i="2"/>
  <c r="D43" i="2" s="1"/>
  <c r="Z79" i="2"/>
  <c r="Z75" i="2"/>
  <c r="Z10" i="2"/>
  <c r="Z42" i="2"/>
  <c r="Z19" i="2"/>
  <c r="Y39" i="2"/>
  <c r="D62" i="2" s="1"/>
  <c r="Z56" i="2"/>
  <c r="Z72" i="2"/>
  <c r="Z62" i="2"/>
  <c r="Y42" i="2"/>
  <c r="D65" i="2" s="1"/>
  <c r="Z51" i="2"/>
  <c r="Z47" i="2"/>
  <c r="Z49" i="2"/>
  <c r="Y28" i="2"/>
  <c r="D51" i="2" s="1"/>
  <c r="Y36" i="2"/>
  <c r="D59" i="2" s="1"/>
  <c r="Y44" i="2"/>
  <c r="D67" i="2" s="1"/>
  <c r="Y14" i="2"/>
  <c r="D37" i="2" s="1"/>
  <c r="Y22" i="2"/>
  <c r="D45" i="2" s="1"/>
  <c r="Z50" i="2"/>
  <c r="Z58" i="2"/>
  <c r="Z66" i="2"/>
  <c r="Z74" i="2"/>
  <c r="Z82" i="2"/>
  <c r="Z30" i="2"/>
  <c r="Z38" i="2"/>
  <c r="Z8" i="2"/>
  <c r="Z16" i="2"/>
  <c r="Z43" i="2"/>
  <c r="Z17" i="2"/>
  <c r="Z6" i="2"/>
  <c r="Z63" i="2"/>
  <c r="Z35" i="2"/>
  <c r="Z84" i="2"/>
  <c r="Z33" i="2"/>
  <c r="Z67" i="2"/>
  <c r="Z39" i="2"/>
  <c r="Z11" i="2"/>
  <c r="Z41" i="2"/>
  <c r="Z9" i="2"/>
  <c r="Z13" i="2"/>
  <c r="Z59" i="2"/>
  <c r="Z27" i="2"/>
  <c r="Z77" i="2"/>
  <c r="Z25" i="2"/>
  <c r="Z23" i="2"/>
  <c r="Z7" i="2"/>
  <c r="Z53" i="2"/>
  <c r="Z37" i="2"/>
  <c r="Z21" i="2"/>
  <c r="Z57" i="2"/>
  <c r="Z73" i="2"/>
  <c r="C70" i="2"/>
  <c r="Z69" i="2"/>
  <c r="Z71" i="2"/>
  <c r="Z55" i="2"/>
  <c r="Z31" i="2"/>
  <c r="Z15" i="2"/>
  <c r="Z81" i="2"/>
  <c r="Z45" i="2"/>
  <c r="Z29" i="2"/>
  <c r="T18" i="2" l="1"/>
  <c r="D23" i="2" s="1"/>
  <c r="S8" i="2"/>
  <c r="C13" i="2" s="1"/>
  <c r="S7" i="2"/>
  <c r="C12" i="2" s="1"/>
  <c r="S18" i="2"/>
  <c r="C23" i="2" s="1"/>
  <c r="S6" i="2"/>
  <c r="C11" i="2" s="1"/>
  <c r="T12" i="2"/>
  <c r="D17" i="2" s="1"/>
  <c r="R19" i="2"/>
  <c r="B24" i="2" s="1"/>
  <c r="T6" i="2"/>
  <c r="D11" i="2" s="1"/>
  <c r="T19" i="2"/>
  <c r="D24" i="2" s="1"/>
  <c r="T13" i="2"/>
  <c r="D18" i="2" s="1"/>
  <c r="R13" i="2"/>
  <c r="B18" i="2" s="1"/>
  <c r="T7" i="2"/>
  <c r="D12" i="2" s="1"/>
  <c r="S11" i="2"/>
  <c r="C16" i="2" s="1"/>
  <c r="S9" i="2"/>
  <c r="C14" i="2" s="1"/>
  <c r="T15" i="2"/>
  <c r="D20" i="2" s="1"/>
  <c r="R11" i="2"/>
  <c r="B16" i="2" s="1"/>
  <c r="R18" i="2"/>
  <c r="B23" i="2" s="1"/>
  <c r="S13" i="2"/>
  <c r="C18" i="2" s="1"/>
  <c r="S19" i="2"/>
  <c r="C24" i="2" s="1"/>
  <c r="T9" i="2"/>
  <c r="D14" i="2" s="1"/>
  <c r="R17" i="2"/>
  <c r="B22" i="2" s="1"/>
  <c r="R9" i="2"/>
  <c r="B14" i="2" s="1"/>
  <c r="T16" i="2"/>
  <c r="D21" i="2" s="1"/>
  <c r="T8" i="2"/>
  <c r="D13" i="2" s="1"/>
  <c r="S15" i="2"/>
  <c r="C20" i="2" s="1"/>
  <c r="T10" i="2"/>
  <c r="D15" i="2" s="1"/>
  <c r="T11" i="2"/>
  <c r="D16" i="2" s="1"/>
  <c r="T17" i="2"/>
  <c r="D22" i="2" s="1"/>
  <c r="R6" i="2"/>
  <c r="B11" i="2" s="1"/>
  <c r="R15" i="2"/>
  <c r="B20" i="2" s="1"/>
  <c r="R7" i="2"/>
  <c r="B12" i="2" s="1"/>
  <c r="T14" i="2"/>
  <c r="D19" i="2" s="1"/>
  <c r="T20" i="2"/>
  <c r="D25" i="2" s="1"/>
  <c r="R10" i="2"/>
  <c r="B15" i="2" s="1"/>
  <c r="R14" i="2"/>
  <c r="B19" i="2" s="1"/>
  <c r="R20" i="2"/>
  <c r="B25" i="2" s="1"/>
  <c r="S14" i="2"/>
  <c r="C19" i="2" s="1"/>
  <c r="S10" i="2"/>
  <c r="C15" i="2" s="1"/>
  <c r="S17" i="2"/>
  <c r="C22" i="2" s="1"/>
  <c r="R16" i="2"/>
  <c r="B21" i="2" s="1"/>
  <c r="R12" i="2"/>
  <c r="B17" i="2" s="1"/>
  <c r="R8" i="2"/>
  <c r="B13" i="2" s="1"/>
  <c r="S20" i="2"/>
  <c r="C25" i="2" s="1"/>
  <c r="S16" i="2"/>
  <c r="C21" i="2" s="1"/>
  <c r="S12" i="2"/>
  <c r="C17" i="2" s="1"/>
  <c r="E23" i="2"/>
  <c r="E17" i="2" l="1"/>
  <c r="E12" i="2"/>
  <c r="E21" i="2"/>
  <c r="E20" i="2"/>
  <c r="E16" i="2"/>
  <c r="E13" i="2"/>
  <c r="E14" i="2"/>
  <c r="E25" i="2"/>
  <c r="E19" i="2"/>
  <c r="E24" i="2"/>
  <c r="E11" i="2"/>
  <c r="E15" i="2"/>
  <c r="E18" i="2"/>
  <c r="E22" i="2"/>
</calcChain>
</file>

<file path=xl/sharedStrings.xml><?xml version="1.0" encoding="utf-8"?>
<sst xmlns="http://schemas.openxmlformats.org/spreadsheetml/2006/main" count="775" uniqueCount="111">
  <si>
    <t>Queenscliffe (B)</t>
  </si>
  <si>
    <t>Unincorporated Vic</t>
  </si>
  <si>
    <t>Total</t>
  </si>
  <si>
    <t>Interstate</t>
  </si>
  <si>
    <t>Place of work</t>
  </si>
  <si>
    <t>Place of usual residence</t>
  </si>
  <si>
    <t xml:space="preserve">Alpine </t>
  </si>
  <si>
    <t xml:space="preserve">Bass Coast </t>
  </si>
  <si>
    <t xml:space="preserve">Baw Baw </t>
  </si>
  <si>
    <t xml:space="preserve">Buloke </t>
  </si>
  <si>
    <t xml:space="preserve">Campaspe </t>
  </si>
  <si>
    <t xml:space="preserve">Cardinia </t>
  </si>
  <si>
    <t xml:space="preserve">Central Goldfields </t>
  </si>
  <si>
    <t xml:space="preserve">Colac-Otway </t>
  </si>
  <si>
    <t xml:space="preserve">Corangamite </t>
  </si>
  <si>
    <t xml:space="preserve">East Gippsland </t>
  </si>
  <si>
    <t xml:space="preserve">Gannawarra </t>
  </si>
  <si>
    <t xml:space="preserve">Glenelg </t>
  </si>
  <si>
    <t xml:space="preserve">Golden Plains </t>
  </si>
  <si>
    <t xml:space="preserve">Hepburn </t>
  </si>
  <si>
    <t xml:space="preserve">Hindmarsh </t>
  </si>
  <si>
    <t xml:space="preserve">Indigo </t>
  </si>
  <si>
    <t xml:space="preserve">Loddon </t>
  </si>
  <si>
    <t xml:space="preserve">Macedon Ranges </t>
  </si>
  <si>
    <t xml:space="preserve">Mansfield </t>
  </si>
  <si>
    <t xml:space="preserve">Melton </t>
  </si>
  <si>
    <t xml:space="preserve">Mitchell </t>
  </si>
  <si>
    <t xml:space="preserve">Moira </t>
  </si>
  <si>
    <t xml:space="preserve">Moorabool </t>
  </si>
  <si>
    <t xml:space="preserve">Mornington Peninsula </t>
  </si>
  <si>
    <t xml:space="preserve">Mount Alexander </t>
  </si>
  <si>
    <t xml:space="preserve">Moyne </t>
  </si>
  <si>
    <t xml:space="preserve">Murrindindi </t>
  </si>
  <si>
    <t xml:space="preserve">Nillumbik </t>
  </si>
  <si>
    <t xml:space="preserve">Northern Grampians </t>
  </si>
  <si>
    <t xml:space="preserve">Pyrenees </t>
  </si>
  <si>
    <t xml:space="preserve">South Gippsland </t>
  </si>
  <si>
    <t xml:space="preserve">Southern Grampians </t>
  </si>
  <si>
    <t xml:space="preserve">Strathbogie </t>
  </si>
  <si>
    <t xml:space="preserve">Surf Coast </t>
  </si>
  <si>
    <t xml:space="preserve">Towong </t>
  </si>
  <si>
    <t xml:space="preserve">Wellington </t>
  </si>
  <si>
    <t xml:space="preserve">West Wimmera </t>
  </si>
  <si>
    <t xml:space="preserve">Yarra Ranges </t>
  </si>
  <si>
    <t xml:space="preserve">Yarriambiack </t>
  </si>
  <si>
    <t xml:space="preserve">Ballarat </t>
  </si>
  <si>
    <t xml:space="preserve">Banyule </t>
  </si>
  <si>
    <t xml:space="preserve">Bayside </t>
  </si>
  <si>
    <t xml:space="preserve">Boroondara </t>
  </si>
  <si>
    <t xml:space="preserve">Brimbank </t>
  </si>
  <si>
    <t xml:space="preserve">Casey </t>
  </si>
  <si>
    <t xml:space="preserve">Darebin </t>
  </si>
  <si>
    <t xml:space="preserve">Frankston </t>
  </si>
  <si>
    <t xml:space="preserve">Glen Eira </t>
  </si>
  <si>
    <t xml:space="preserve">Greater Bendigo </t>
  </si>
  <si>
    <t xml:space="preserve">Greater Dandenong </t>
  </si>
  <si>
    <t xml:space="preserve">Greater Geelong </t>
  </si>
  <si>
    <t xml:space="preserve">Greater Shepparton </t>
  </si>
  <si>
    <t xml:space="preserve">Hobsons Bay </t>
  </si>
  <si>
    <t xml:space="preserve">Hume </t>
  </si>
  <si>
    <t xml:space="preserve">Kingston </t>
  </si>
  <si>
    <t xml:space="preserve">Knox </t>
  </si>
  <si>
    <t xml:space="preserve">Latrobe </t>
  </si>
  <si>
    <t xml:space="preserve">Manningham </t>
  </si>
  <si>
    <t xml:space="preserve">Maribyrnong </t>
  </si>
  <si>
    <t xml:space="preserve">Maroondah </t>
  </si>
  <si>
    <t xml:space="preserve">Melbourne </t>
  </si>
  <si>
    <t xml:space="preserve">Monash </t>
  </si>
  <si>
    <t xml:space="preserve">Moonee Valley </t>
  </si>
  <si>
    <t xml:space="preserve">Moreland </t>
  </si>
  <si>
    <t xml:space="preserve">Port Phillip </t>
  </si>
  <si>
    <t xml:space="preserve">Stonnington </t>
  </si>
  <si>
    <t xml:space="preserve">Warrnambool </t>
  </si>
  <si>
    <t xml:space="preserve">Whitehorse </t>
  </si>
  <si>
    <t xml:space="preserve">Whittlesea </t>
  </si>
  <si>
    <t xml:space="preserve">Wyndham </t>
  </si>
  <si>
    <t xml:space="preserve">Yarra </t>
  </si>
  <si>
    <t xml:space="preserve">Ararat </t>
  </si>
  <si>
    <t xml:space="preserve">Benalla </t>
  </si>
  <si>
    <t xml:space="preserve">Horsham </t>
  </si>
  <si>
    <t xml:space="preserve">Mildura </t>
  </si>
  <si>
    <t xml:space="preserve">Swan Hill </t>
  </si>
  <si>
    <t xml:space="preserve">Wangaratta </t>
  </si>
  <si>
    <t xml:space="preserve">Wodonga </t>
  </si>
  <si>
    <t xml:space="preserve">Employed Persons (excluding overseas visitors) - Place of Work - Victorian Local Government Area of Usual Residence </t>
  </si>
  <si>
    <t>Not stated, undefined or not fixed</t>
  </si>
  <si>
    <t>This table has been adjusted to exclude people whose LGA of usual residence is not stated</t>
  </si>
  <si>
    <t>Percentages down columns</t>
  </si>
  <si>
    <t>Percentages across rows</t>
  </si>
  <si>
    <t>Numbers</t>
  </si>
  <si>
    <t>LOOKUP LISTS</t>
  </si>
  <si>
    <t>P of Wk</t>
  </si>
  <si>
    <t>P of U Res</t>
  </si>
  <si>
    <t>%</t>
  </si>
  <si>
    <t>Rank</t>
  </si>
  <si>
    <t>*</t>
  </si>
  <si>
    <t>No.</t>
  </si>
  <si>
    <t>Municipality</t>
  </si>
  <si>
    <t>Number</t>
  </si>
  <si>
    <t>Per cent</t>
  </si>
  <si>
    <t>Chart display:</t>
  </si>
  <si>
    <t>Percentages</t>
  </si>
  <si>
    <t xml:space="preserve">       G</t>
  </si>
  <si>
    <t>the places where its residents travel to work</t>
  </si>
  <si>
    <t xml:space="preserve">the places of residence of those who work in that municipality </t>
  </si>
  <si>
    <t>Mornington Pen.</t>
  </si>
  <si>
    <t>Australian Bureau of Statistics, 2011 Census of Population and Housing</t>
  </si>
  <si>
    <t xml:space="preserve">  Use the pull-down lists below, to select a municipality and view either…..</t>
  </si>
  <si>
    <r>
      <t xml:space="preserve">Per cent of those Persons who are </t>
    </r>
    <r>
      <rPr>
        <i/>
        <sz val="14"/>
        <color theme="1"/>
        <rFont val="Garamond"/>
        <family val="1"/>
      </rPr>
      <t>Employed</t>
    </r>
    <r>
      <rPr>
        <sz val="14"/>
        <color theme="1"/>
        <rFont val="Garamond"/>
        <family val="1"/>
      </rPr>
      <t xml:space="preserve"> within the Municipality, 
who actually </t>
    </r>
    <r>
      <rPr>
        <i/>
        <sz val="14"/>
        <color theme="1"/>
        <rFont val="Garamond"/>
        <family val="1"/>
      </rPr>
      <t>Live</t>
    </r>
    <r>
      <rPr>
        <sz val="14"/>
        <color theme="1"/>
        <rFont val="Garamond"/>
        <family val="1"/>
      </rPr>
      <t xml:space="preserve"> within the Municipality</t>
    </r>
  </si>
  <si>
    <t>From Census 2016</t>
  </si>
  <si>
    <t>Municipalities of Residence and Employment: Victoria,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</si>
</sst>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;[Red]#,##0"/>
    <numFmt numFmtId="165" formatCode="#,##0.0;[Red]#,##0.0"/>
    <numFmt numFmtId="166" formatCode="0.000"/>
    <numFmt numFmtId="167" formatCode="0.0"/>
    <numFmt numFmtId="168" formatCode="#,##0.0"/>
  </numFmts>
  <fonts count="32" x14ac:knownFonts="1">
    <font>
      <sz val="8"/>
      <name val="Arial"/>
      <family val="2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i/>
      <sz val="10"/>
      <name val="Times New Roman"/>
      <family val="1"/>
    </font>
    <font>
      <u/>
      <sz val="8"/>
      <color indexed="12"/>
      <name val="Arial"/>
      <family val="2"/>
    </font>
    <font>
      <sz val="8"/>
      <name val="Times New Roman"/>
      <family val="1"/>
    </font>
    <font>
      <u/>
      <sz val="8"/>
      <color indexed="12"/>
      <name val="Times New Roman"/>
      <family val="1"/>
    </font>
    <font>
      <b/>
      <sz val="12"/>
      <name val="Times New Roman"/>
      <family val="1"/>
    </font>
    <font>
      <sz val="9"/>
      <name val="Times New Roman"/>
      <family val="1"/>
    </font>
    <font>
      <sz val="8"/>
      <name val="Arial"/>
      <family val="2"/>
    </font>
    <font>
      <sz val="6"/>
      <name val="Times New Roman"/>
      <family val="1"/>
    </font>
    <font>
      <b/>
      <sz val="8"/>
      <name val="Times New Roman"/>
      <family val="1"/>
    </font>
    <font>
      <b/>
      <sz val="10"/>
      <color indexed="17"/>
      <name val="Times New Roman"/>
      <family val="1"/>
    </font>
    <font>
      <b/>
      <sz val="8"/>
      <color indexed="16"/>
      <name val="Times New Roman"/>
      <family val="1"/>
    </font>
    <font>
      <b/>
      <sz val="11"/>
      <color indexed="8"/>
      <name val="Times New Roman"/>
      <family val="1"/>
    </font>
    <font>
      <sz val="10"/>
      <color indexed="17"/>
      <name val="Times New Roman"/>
      <family val="1"/>
    </font>
    <font>
      <b/>
      <sz val="8"/>
      <color indexed="9"/>
      <name val="Times New Roman"/>
      <family val="1"/>
    </font>
    <font>
      <sz val="10"/>
      <name val="Arial"/>
      <family val="2"/>
    </font>
    <font>
      <sz val="17"/>
      <color indexed="17"/>
      <name val="Times New Roman"/>
      <family val="1"/>
    </font>
    <font>
      <sz val="9"/>
      <color indexed="17"/>
      <name val="Times New Roman"/>
      <family val="1"/>
    </font>
    <font>
      <sz val="14"/>
      <color indexed="17"/>
      <name val="Wingdings 2"/>
      <family val="1"/>
      <charset val="2"/>
    </font>
    <font>
      <sz val="14"/>
      <color theme="1"/>
      <name val="Garamond"/>
      <family val="1"/>
    </font>
    <font>
      <i/>
      <sz val="14"/>
      <color theme="1"/>
      <name val="Garamond"/>
      <family val="1"/>
    </font>
    <font>
      <sz val="11"/>
      <color theme="1"/>
      <name val="Garamond"/>
      <family val="1"/>
    </font>
    <font>
      <sz val="8"/>
      <color theme="1"/>
      <name val="Times New Roman"/>
      <family val="1"/>
    </font>
    <font>
      <sz val="8"/>
      <color theme="0"/>
      <name val="Times New Roman"/>
      <family val="1"/>
    </font>
    <font>
      <sz val="7"/>
      <color theme="0"/>
      <name val="Times New Roman"/>
      <family val="1"/>
    </font>
    <font>
      <b/>
      <sz val="8"/>
      <color theme="0"/>
      <name val="Times New Roman"/>
      <family val="1"/>
    </font>
    <font>
      <sz val="10"/>
      <color theme="0"/>
      <name val="Times New Roman"/>
      <family val="1"/>
    </font>
    <font>
      <b/>
      <sz val="10"/>
      <color theme="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0"/>
      </patternFill>
    </fill>
    <fill>
      <patternFill patternType="solid">
        <fgColor indexed="26"/>
        <bgColor indexed="0"/>
      </patternFill>
    </fill>
    <fill>
      <patternFill patternType="solid">
        <fgColor indexed="44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-0.499984740745262"/>
        <bgColor indexed="0"/>
      </patternFill>
    </fill>
  </fills>
  <borders count="2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17"/>
      </top>
      <bottom style="thin">
        <color indexed="17"/>
      </bottom>
      <diagonal/>
    </border>
    <border>
      <left/>
      <right/>
      <top/>
      <bottom style="hair">
        <color indexed="17"/>
      </bottom>
      <diagonal/>
    </border>
    <border>
      <left/>
      <right/>
      <top style="hair">
        <color indexed="17"/>
      </top>
      <bottom style="hair">
        <color indexed="17"/>
      </bottom>
      <diagonal/>
    </border>
    <border>
      <left/>
      <right/>
      <top style="hair">
        <color indexed="17"/>
      </top>
      <bottom style="thin">
        <color indexed="17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</borders>
  <cellStyleXfs count="5">
    <xf numFmtId="0" fontId="0" fillId="0" borderId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19" fillId="4" borderId="15">
      <alignment vertical="center"/>
      <protection locked="0"/>
    </xf>
    <xf numFmtId="0" fontId="19" fillId="4" borderId="2">
      <alignment horizontal="center" vertical="center"/>
      <protection locked="0"/>
    </xf>
    <xf numFmtId="0" fontId="1" fillId="0" borderId="0"/>
  </cellStyleXfs>
  <cellXfs count="105">
    <xf numFmtId="0" fontId="0" fillId="0" borderId="0" xfId="0" applyNumberFormat="1" applyFont="1" applyFill="1" applyBorder="1" applyAlignment="1" applyProtection="1">
      <alignment vertical="top"/>
      <protection locked="0"/>
    </xf>
    <xf numFmtId="0" fontId="4" fillId="0" borderId="0" xfId="0" applyNumberFormat="1" applyFont="1" applyFill="1" applyBorder="1" applyAlignment="1" applyProtection="1">
      <alignment textRotation="90" wrapText="1"/>
      <protection locked="0"/>
    </xf>
    <xf numFmtId="0" fontId="9" fillId="0" borderId="0" xfId="0" applyNumberFormat="1" applyFont="1" applyFill="1" applyBorder="1" applyAlignment="1" applyProtection="1">
      <alignment horizontal="left" vertical="center"/>
      <protection locked="0"/>
    </xf>
    <xf numFmtId="0" fontId="4" fillId="0" borderId="0" xfId="0" applyNumberFormat="1" applyFont="1" applyFill="1" applyBorder="1" applyAlignment="1" applyProtection="1">
      <alignment vertical="center"/>
      <protection locked="0"/>
    </xf>
    <xf numFmtId="0" fontId="3" fillId="0" borderId="0" xfId="0" applyNumberFormat="1" applyFont="1" applyFill="1" applyBorder="1" applyAlignment="1" applyProtection="1">
      <alignment vertical="center"/>
      <protection locked="0"/>
    </xf>
    <xf numFmtId="0" fontId="0" fillId="0" borderId="0" xfId="0" applyNumberFormat="1" applyFont="1" applyFill="1" applyBorder="1" applyAlignment="1" applyProtection="1">
      <alignment vertical="center"/>
      <protection locked="0"/>
    </xf>
    <xf numFmtId="0" fontId="10" fillId="0" borderId="0" xfId="0" applyNumberFormat="1" applyFont="1" applyFill="1" applyBorder="1" applyAlignment="1" applyProtection="1">
      <alignment horizontal="left" vertical="center"/>
      <protection locked="0"/>
    </xf>
    <xf numFmtId="0" fontId="4" fillId="0" borderId="0" xfId="0" applyNumberFormat="1" applyFont="1" applyFill="1" applyBorder="1" applyAlignment="1" applyProtection="1">
      <alignment horizontal="left" vertical="center"/>
      <protection locked="0"/>
    </xf>
    <xf numFmtId="0" fontId="4" fillId="0" borderId="1" xfId="0" applyNumberFormat="1" applyFont="1" applyFill="1" applyBorder="1" applyAlignment="1" applyProtection="1">
      <alignment vertical="center"/>
      <protection locked="0"/>
    </xf>
    <xf numFmtId="0" fontId="3" fillId="0" borderId="1" xfId="0" applyNumberFormat="1" applyFont="1" applyFill="1" applyBorder="1" applyAlignment="1" applyProtection="1">
      <alignment vertical="center"/>
      <protection locked="0"/>
    </xf>
    <xf numFmtId="0" fontId="4" fillId="0" borderId="2" xfId="0" applyNumberFormat="1" applyFont="1" applyFill="1" applyBorder="1" applyAlignment="1" applyProtection="1">
      <alignment horizontal="left" vertical="center"/>
      <protection locked="0"/>
    </xf>
    <xf numFmtId="164" fontId="4" fillId="0" borderId="0" xfId="0" applyNumberFormat="1" applyFont="1" applyFill="1" applyBorder="1" applyAlignment="1" applyProtection="1">
      <alignment horizontal="right" vertical="center"/>
      <protection locked="0"/>
    </xf>
    <xf numFmtId="164" fontId="3" fillId="0" borderId="0" xfId="0" applyNumberFormat="1" applyFont="1" applyFill="1" applyBorder="1" applyAlignment="1" applyProtection="1">
      <alignment horizontal="right" vertical="center"/>
      <protection locked="0"/>
    </xf>
    <xf numFmtId="0" fontId="2" fillId="0" borderId="0" xfId="0" applyNumberFormat="1" applyFont="1" applyFill="1" applyBorder="1" applyAlignment="1" applyProtection="1">
      <alignment vertical="center"/>
      <protection locked="0"/>
    </xf>
    <xf numFmtId="0" fontId="5" fillId="0" borderId="0" xfId="0" applyNumberFormat="1" applyFont="1" applyFill="1" applyBorder="1" applyAlignment="1" applyProtection="1">
      <alignment horizontal="left" vertical="center"/>
      <protection locked="0"/>
    </xf>
    <xf numFmtId="0" fontId="8" fillId="0" borderId="0" xfId="1" applyNumberFormat="1" applyFont="1" applyFill="1" applyBorder="1" applyAlignment="1" applyProtection="1">
      <alignment horizontal="left" vertical="center"/>
      <protection locked="0"/>
    </xf>
    <xf numFmtId="0" fontId="8" fillId="0" borderId="0" xfId="1" applyNumberFormat="1" applyFont="1" applyFill="1" applyBorder="1" applyAlignment="1" applyProtection="1">
      <alignment vertical="center"/>
      <protection locked="0"/>
    </xf>
    <xf numFmtId="0" fontId="8" fillId="0" borderId="0" xfId="1" applyFont="1" applyAlignment="1" applyProtection="1">
      <alignment vertical="center"/>
    </xf>
    <xf numFmtId="0" fontId="0" fillId="0" borderId="0" xfId="0" applyNumberFormat="1" applyFont="1" applyFill="1" applyBorder="1" applyAlignment="1" applyProtection="1">
      <protection locked="0"/>
    </xf>
    <xf numFmtId="0" fontId="4" fillId="0" borderId="3" xfId="0" applyNumberFormat="1" applyFont="1" applyFill="1" applyBorder="1" applyAlignment="1" applyProtection="1">
      <alignment horizontal="left" vertical="center"/>
      <protection locked="0"/>
    </xf>
    <xf numFmtId="164" fontId="4" fillId="0" borderId="4" xfId="0" applyNumberFormat="1" applyFont="1" applyFill="1" applyBorder="1" applyAlignment="1" applyProtection="1">
      <alignment horizontal="right" vertical="center"/>
      <protection locked="0"/>
    </xf>
    <xf numFmtId="164" fontId="3" fillId="0" borderId="4" xfId="0" applyNumberFormat="1" applyFont="1" applyFill="1" applyBorder="1" applyAlignment="1" applyProtection="1">
      <alignment horizontal="right" vertical="center"/>
      <protection locked="0"/>
    </xf>
    <xf numFmtId="0" fontId="3" fillId="0" borderId="3" xfId="0" applyNumberFormat="1" applyFont="1" applyFill="1" applyBorder="1" applyAlignment="1" applyProtection="1">
      <alignment horizontal="left" vertical="center"/>
      <protection locked="0"/>
    </xf>
    <xf numFmtId="0" fontId="9" fillId="0" borderId="0" xfId="0" applyNumberFormat="1" applyFont="1" applyFill="1" applyBorder="1" applyAlignment="1" applyProtection="1">
      <alignment vertical="center"/>
      <protection locked="0"/>
    </xf>
    <xf numFmtId="165" fontId="4" fillId="0" borderId="0" xfId="0" applyNumberFormat="1" applyFont="1" applyFill="1" applyBorder="1" applyAlignment="1" applyProtection="1">
      <alignment horizontal="right" vertical="center"/>
      <protection locked="0"/>
    </xf>
    <xf numFmtId="1" fontId="3" fillId="0" borderId="0" xfId="0" applyNumberFormat="1" applyFont="1" applyFill="1" applyBorder="1" applyAlignment="1" applyProtection="1">
      <alignment vertical="center"/>
      <protection locked="0"/>
    </xf>
    <xf numFmtId="165" fontId="3" fillId="0" borderId="0" xfId="0" applyNumberFormat="1" applyFont="1" applyFill="1" applyBorder="1" applyAlignment="1" applyProtection="1">
      <alignment horizontal="right" vertical="center"/>
      <protection locked="0"/>
    </xf>
    <xf numFmtId="165" fontId="4" fillId="0" borderId="5" xfId="0" applyNumberFormat="1" applyFont="1" applyFill="1" applyBorder="1" applyAlignment="1" applyProtection="1">
      <alignment horizontal="right" vertical="center"/>
      <protection locked="0"/>
    </xf>
    <xf numFmtId="165" fontId="4" fillId="0" borderId="4" xfId="0" applyNumberFormat="1" applyFont="1" applyFill="1" applyBorder="1" applyAlignment="1" applyProtection="1">
      <alignment horizontal="right" vertical="center"/>
      <protection locked="0"/>
    </xf>
    <xf numFmtId="165" fontId="3" fillId="0" borderId="4" xfId="0" applyNumberFormat="1" applyFont="1" applyFill="1" applyBorder="1" applyAlignment="1" applyProtection="1">
      <alignment horizontal="right" vertical="center"/>
      <protection locked="0"/>
    </xf>
    <xf numFmtId="164" fontId="3" fillId="0" borderId="6" xfId="0" applyNumberFormat="1" applyFont="1" applyFill="1" applyBorder="1" applyAlignment="1" applyProtection="1">
      <alignment horizontal="right" vertical="center"/>
      <protection locked="0"/>
    </xf>
    <xf numFmtId="165" fontId="4" fillId="0" borderId="7" xfId="0" applyNumberFormat="1" applyFont="1" applyFill="1" applyBorder="1" applyAlignment="1" applyProtection="1">
      <alignment horizontal="right" vertical="center"/>
      <protection locked="0"/>
    </xf>
    <xf numFmtId="165" fontId="4" fillId="0" borderId="6" xfId="0" applyNumberFormat="1" applyFont="1" applyFill="1" applyBorder="1" applyAlignment="1" applyProtection="1">
      <alignment horizontal="right" vertical="center"/>
      <protection locked="0"/>
    </xf>
    <xf numFmtId="0" fontId="4" fillId="2" borderId="8" xfId="0" applyNumberFormat="1" applyFont="1" applyFill="1" applyBorder="1" applyAlignment="1" applyProtection="1">
      <alignment horizontal="left" textRotation="90" wrapText="1"/>
      <protection locked="0"/>
    </xf>
    <xf numFmtId="0" fontId="4" fillId="2" borderId="8" xfId="0" applyNumberFormat="1" applyFont="1" applyFill="1" applyBorder="1" applyAlignment="1" applyProtection="1">
      <alignment horizontal="center" textRotation="90" wrapText="1"/>
      <protection locked="0"/>
    </xf>
    <xf numFmtId="0" fontId="3" fillId="2" borderId="8" xfId="0" applyNumberFormat="1" applyFont="1" applyFill="1" applyBorder="1" applyAlignment="1" applyProtection="1">
      <alignment horizontal="center" textRotation="90" wrapText="1"/>
      <protection locked="0"/>
    </xf>
    <xf numFmtId="0" fontId="9" fillId="0" borderId="9" xfId="0" applyNumberFormat="1" applyFont="1" applyFill="1" applyBorder="1" applyAlignment="1" applyProtection="1">
      <alignment horizontal="left" vertical="center"/>
      <protection locked="0"/>
    </xf>
    <xf numFmtId="0" fontId="4" fillId="0" borderId="10" xfId="0" applyNumberFormat="1" applyFont="1" applyFill="1" applyBorder="1" applyAlignment="1" applyProtection="1">
      <alignment horizontal="left" vertical="center"/>
      <protection locked="0"/>
    </xf>
    <xf numFmtId="165" fontId="4" fillId="0" borderId="11" xfId="0" applyNumberFormat="1" applyFont="1" applyFill="1" applyBorder="1" applyAlignment="1" applyProtection="1">
      <alignment horizontal="right" vertical="center"/>
      <protection locked="0"/>
    </xf>
    <xf numFmtId="165" fontId="4" fillId="0" borderId="12" xfId="0" applyNumberFormat="1" applyFont="1" applyFill="1" applyBorder="1" applyAlignment="1" applyProtection="1">
      <alignment horizontal="right" vertical="center"/>
      <protection locked="0"/>
    </xf>
    <xf numFmtId="165" fontId="3" fillId="0" borderId="12" xfId="0" applyNumberFormat="1" applyFont="1" applyFill="1" applyBorder="1" applyAlignment="1" applyProtection="1">
      <alignment horizontal="right" vertical="center"/>
      <protection locked="0"/>
    </xf>
    <xf numFmtId="1" fontId="3" fillId="0" borderId="13" xfId="0" applyNumberFormat="1" applyFont="1" applyFill="1" applyBorder="1" applyAlignment="1" applyProtection="1">
      <alignment horizontal="left" vertical="center"/>
      <protection locked="0"/>
    </xf>
    <xf numFmtId="1" fontId="3" fillId="0" borderId="14" xfId="0" applyNumberFormat="1" applyFont="1" applyFill="1" applyBorder="1" applyAlignment="1" applyProtection="1">
      <alignment horizontal="right" vertical="center"/>
      <protection locked="0"/>
    </xf>
    <xf numFmtId="1" fontId="3" fillId="0" borderId="15" xfId="0" applyNumberFormat="1" applyFont="1" applyFill="1" applyBorder="1" applyAlignment="1" applyProtection="1">
      <alignment horizontal="right" vertical="center"/>
      <protection locked="0"/>
    </xf>
    <xf numFmtId="164" fontId="3" fillId="0" borderId="12" xfId="0" applyNumberFormat="1" applyFont="1" applyFill="1" applyBorder="1" applyAlignment="1" applyProtection="1">
      <alignment horizontal="right" vertical="center"/>
      <protection locked="0"/>
    </xf>
    <xf numFmtId="0" fontId="3" fillId="0" borderId="13" xfId="0" applyNumberFormat="1" applyFont="1" applyFill="1" applyBorder="1" applyAlignment="1" applyProtection="1">
      <alignment horizontal="left" vertical="center"/>
      <protection locked="0"/>
    </xf>
    <xf numFmtId="165" fontId="3" fillId="0" borderId="14" xfId="0" applyNumberFormat="1" applyFont="1" applyFill="1" applyBorder="1" applyAlignment="1" applyProtection="1">
      <alignment horizontal="right" vertical="center"/>
      <protection locked="0"/>
    </xf>
    <xf numFmtId="165" fontId="3" fillId="0" borderId="15" xfId="0" applyNumberFormat="1" applyFont="1" applyFill="1" applyBorder="1" applyAlignment="1" applyProtection="1">
      <alignment horizontal="right" vertical="center"/>
      <protection locked="0"/>
    </xf>
    <xf numFmtId="164" fontId="3" fillId="0" borderId="15" xfId="0" applyNumberFormat="1" applyFont="1" applyFill="1" applyBorder="1" applyAlignment="1" applyProtection="1">
      <alignment horizontal="right" vertical="center"/>
      <protection locked="0"/>
    </xf>
    <xf numFmtId="0" fontId="12" fillId="0" borderId="0" xfId="0" applyNumberFormat="1" applyFont="1" applyFill="1" applyBorder="1" applyAlignment="1" applyProtection="1">
      <alignment vertical="center"/>
      <protection locked="0"/>
    </xf>
    <xf numFmtId="0" fontId="12" fillId="0" borderId="0" xfId="0" applyNumberFormat="1" applyFont="1" applyFill="1" applyBorder="1" applyAlignment="1" applyProtection="1">
      <alignment horizontal="center" wrapText="1"/>
      <protection locked="0"/>
    </xf>
    <xf numFmtId="0" fontId="12" fillId="0" borderId="0" xfId="0" applyNumberFormat="1" applyFont="1" applyFill="1" applyBorder="1" applyAlignment="1" applyProtection="1">
      <alignment horizontal="center" vertical="center"/>
      <protection locked="0"/>
    </xf>
    <xf numFmtId="0" fontId="7" fillId="0" borderId="0" xfId="0" applyNumberFormat="1" applyFont="1" applyFill="1" applyBorder="1" applyAlignment="1" applyProtection="1">
      <alignment vertical="center"/>
      <protection hidden="1"/>
    </xf>
    <xf numFmtId="0" fontId="7" fillId="0" borderId="0" xfId="0" applyNumberFormat="1" applyFont="1" applyFill="1" applyBorder="1" applyAlignment="1" applyProtection="1">
      <alignment horizontal="center" vertical="center"/>
      <protection locked="0" hidden="1"/>
    </xf>
    <xf numFmtId="0" fontId="7" fillId="0" borderId="0" xfId="0" applyNumberFormat="1" applyFont="1" applyFill="1" applyBorder="1" applyAlignment="1" applyProtection="1">
      <alignment vertical="center"/>
      <protection locked="0" hidden="1"/>
    </xf>
    <xf numFmtId="0" fontId="14" fillId="0" borderId="16" xfId="0" applyNumberFormat="1" applyFont="1" applyFill="1" applyBorder="1" applyAlignment="1" applyProtection="1">
      <alignment horizontal="center" vertical="center"/>
      <protection hidden="1"/>
    </xf>
    <xf numFmtId="3" fontId="7" fillId="0" borderId="17" xfId="0" applyNumberFormat="1" applyFont="1" applyFill="1" applyBorder="1" applyAlignment="1" applyProtection="1">
      <alignment horizontal="right" vertical="center" indent="1"/>
      <protection hidden="1"/>
    </xf>
    <xf numFmtId="168" fontId="7" fillId="0" borderId="0" xfId="0" applyNumberFormat="1" applyFont="1" applyFill="1" applyBorder="1" applyAlignment="1" applyProtection="1">
      <alignment vertical="center"/>
      <protection hidden="1"/>
    </xf>
    <xf numFmtId="3" fontId="7" fillId="0" borderId="18" xfId="0" applyNumberFormat="1" applyFont="1" applyFill="1" applyBorder="1" applyAlignment="1" applyProtection="1">
      <alignment horizontal="right" vertical="center" indent="1"/>
      <protection hidden="1"/>
    </xf>
    <xf numFmtId="3" fontId="7" fillId="0" borderId="19" xfId="0" applyNumberFormat="1" applyFont="1" applyFill="1" applyBorder="1" applyAlignment="1" applyProtection="1">
      <alignment horizontal="right" vertical="center" indent="1"/>
      <protection hidden="1"/>
    </xf>
    <xf numFmtId="3" fontId="7" fillId="0" borderId="4" xfId="0" applyNumberFormat="1" applyFont="1" applyFill="1" applyBorder="1" applyAlignment="1" applyProtection="1">
      <alignment horizontal="right" vertical="center" indent="1"/>
      <protection hidden="1"/>
    </xf>
    <xf numFmtId="0" fontId="17" fillId="0" borderId="0" xfId="0" applyNumberFormat="1" applyFont="1" applyFill="1" applyBorder="1" applyAlignment="1" applyProtection="1">
      <alignment vertical="center"/>
      <protection hidden="1"/>
    </xf>
    <xf numFmtId="0" fontId="7" fillId="2" borderId="4" xfId="0" applyNumberFormat="1" applyFont="1" applyFill="1" applyBorder="1" applyAlignment="1" applyProtection="1">
      <alignment vertical="center"/>
      <protection hidden="1"/>
    </xf>
    <xf numFmtId="0" fontId="7" fillId="2" borderId="20" xfId="0" applyNumberFormat="1" applyFont="1" applyFill="1" applyBorder="1" applyAlignment="1" applyProtection="1">
      <alignment vertical="center"/>
      <protection hidden="1"/>
    </xf>
    <xf numFmtId="3" fontId="7" fillId="0" borderId="20" xfId="0" applyNumberFormat="1" applyFont="1" applyFill="1" applyBorder="1" applyAlignment="1" applyProtection="1">
      <alignment horizontal="right" vertical="center" indent="1"/>
      <protection hidden="1"/>
    </xf>
    <xf numFmtId="0" fontId="13" fillId="0" borderId="15" xfId="0" applyNumberFormat="1" applyFont="1" applyFill="1" applyBorder="1" applyAlignment="1" applyProtection="1">
      <alignment horizontal="center" vertical="center"/>
      <protection hidden="1"/>
    </xf>
    <xf numFmtId="167" fontId="7" fillId="3" borderId="17" xfId="0" applyNumberFormat="1" applyFont="1" applyFill="1" applyBorder="1" applyAlignment="1" applyProtection="1">
      <alignment horizontal="right" vertical="center" indent="1"/>
      <protection hidden="1"/>
    </xf>
    <xf numFmtId="167" fontId="7" fillId="3" borderId="18" xfId="0" applyNumberFormat="1" applyFont="1" applyFill="1" applyBorder="1" applyAlignment="1" applyProtection="1">
      <alignment horizontal="right" vertical="center" indent="1"/>
      <protection hidden="1"/>
    </xf>
    <xf numFmtId="167" fontId="7" fillId="3" borderId="19" xfId="0" applyNumberFormat="1" applyFont="1" applyFill="1" applyBorder="1" applyAlignment="1" applyProtection="1">
      <alignment horizontal="right" vertical="center" indent="1"/>
      <protection hidden="1"/>
    </xf>
    <xf numFmtId="2" fontId="7" fillId="3" borderId="20" xfId="0" applyNumberFormat="1" applyFont="1" applyFill="1" applyBorder="1" applyAlignment="1" applyProtection="1">
      <alignment horizontal="right" vertical="center" indent="1"/>
      <protection hidden="1"/>
    </xf>
    <xf numFmtId="2" fontId="7" fillId="3" borderId="4" xfId="0" applyNumberFormat="1" applyFont="1" applyFill="1" applyBorder="1" applyAlignment="1" applyProtection="1">
      <alignment horizontal="right" vertical="center" indent="1"/>
      <protection hidden="1"/>
    </xf>
    <xf numFmtId="1" fontId="7" fillId="3" borderId="4" xfId="0" applyNumberFormat="1" applyFont="1" applyFill="1" applyBorder="1" applyAlignment="1" applyProtection="1">
      <alignment horizontal="right" vertical="center" indent="1"/>
      <protection hidden="1"/>
    </xf>
    <xf numFmtId="0" fontId="21" fillId="0" borderId="0" xfId="0" applyNumberFormat="1" applyFont="1" applyFill="1" applyBorder="1" applyAlignment="1" applyProtection="1">
      <alignment vertical="center"/>
      <protection hidden="1"/>
    </xf>
    <xf numFmtId="0" fontId="10" fillId="0" borderId="0" xfId="0" applyNumberFormat="1" applyFont="1" applyFill="1" applyBorder="1" applyAlignment="1" applyProtection="1">
      <alignment vertical="center"/>
      <protection hidden="1"/>
    </xf>
    <xf numFmtId="0" fontId="0" fillId="0" borderId="0" xfId="0" applyNumberFormat="1" applyFont="1" applyFill="1" applyBorder="1" applyAlignment="1" applyProtection="1">
      <alignment vertical="top"/>
      <protection locked="0" hidden="1"/>
    </xf>
    <xf numFmtId="0" fontId="25" fillId="0" borderId="0" xfId="4" applyFont="1"/>
    <xf numFmtId="1" fontId="25" fillId="0" borderId="0" xfId="4" applyNumberFormat="1" applyFont="1" applyAlignment="1">
      <alignment horizontal="center"/>
    </xf>
    <xf numFmtId="0" fontId="25" fillId="0" borderId="22" xfId="4" applyFont="1" applyBorder="1"/>
    <xf numFmtId="1" fontId="25" fillId="6" borderId="0" xfId="4" applyNumberFormat="1" applyFont="1" applyFill="1" applyAlignment="1">
      <alignment horizontal="center"/>
    </xf>
    <xf numFmtId="1" fontId="25" fillId="6" borderId="22" xfId="4" applyNumberFormat="1" applyFont="1" applyFill="1" applyBorder="1" applyAlignment="1">
      <alignment horizontal="center"/>
    </xf>
    <xf numFmtId="0" fontId="26" fillId="0" borderId="0" xfId="0" applyNumberFormat="1" applyFont="1" applyFill="1" applyBorder="1" applyAlignment="1" applyProtection="1">
      <alignment vertical="center"/>
      <protection hidden="1"/>
    </xf>
    <xf numFmtId="0" fontId="27" fillId="0" borderId="0" xfId="0" applyNumberFormat="1" applyFont="1" applyFill="1" applyBorder="1" applyAlignment="1" applyProtection="1">
      <alignment vertical="center"/>
      <protection hidden="1"/>
    </xf>
    <xf numFmtId="0" fontId="27" fillId="0" borderId="0" xfId="0" applyNumberFormat="1" applyFont="1" applyFill="1" applyBorder="1" applyAlignment="1" applyProtection="1">
      <alignment horizontal="center" vertical="center"/>
      <protection hidden="1"/>
    </xf>
    <xf numFmtId="0" fontId="28" fillId="0" borderId="0" xfId="0" applyNumberFormat="1" applyFont="1" applyFill="1" applyBorder="1" applyAlignment="1" applyProtection="1">
      <alignment horizontal="center" vertical="center"/>
      <protection hidden="1"/>
    </xf>
    <xf numFmtId="3" fontId="27" fillId="0" borderId="0" xfId="0" applyNumberFormat="1" applyFont="1" applyFill="1" applyBorder="1" applyAlignment="1" applyProtection="1">
      <alignment vertical="center"/>
      <protection hidden="1"/>
    </xf>
    <xf numFmtId="0" fontId="28" fillId="0" borderId="0" xfId="0" applyNumberFormat="1" applyFont="1" applyFill="1" applyBorder="1" applyAlignment="1" applyProtection="1">
      <alignment vertical="center"/>
      <protection hidden="1"/>
    </xf>
    <xf numFmtId="3" fontId="27" fillId="0" borderId="0" xfId="0" applyNumberFormat="1" applyFont="1" applyFill="1" applyBorder="1" applyAlignment="1" applyProtection="1">
      <alignment horizontal="center" vertical="center"/>
      <protection hidden="1"/>
    </xf>
    <xf numFmtId="3" fontId="29" fillId="0" borderId="0" xfId="0" applyNumberFormat="1" applyFont="1" applyFill="1" applyBorder="1" applyAlignment="1" applyProtection="1">
      <alignment horizontal="center" vertical="center"/>
      <protection hidden="1"/>
    </xf>
    <xf numFmtId="0" fontId="27" fillId="0" borderId="0" xfId="0" applyNumberFormat="1" applyFont="1" applyFill="1" applyBorder="1" applyAlignment="1" applyProtection="1">
      <alignment horizontal="left" vertical="center"/>
      <protection hidden="1"/>
    </xf>
    <xf numFmtId="167" fontId="27" fillId="0" borderId="0" xfId="0" applyNumberFormat="1" applyFont="1" applyFill="1" applyBorder="1" applyAlignment="1" applyProtection="1">
      <alignment horizontal="center" vertical="center"/>
      <protection hidden="1"/>
    </xf>
    <xf numFmtId="166" fontId="27" fillId="0" borderId="0" xfId="0" applyNumberFormat="1" applyFont="1" applyFill="1" applyBorder="1" applyAlignment="1" applyProtection="1">
      <alignment horizontal="center" vertical="center"/>
      <protection hidden="1"/>
    </xf>
    <xf numFmtId="0" fontId="30" fillId="0" borderId="0" xfId="0" applyNumberFormat="1" applyFont="1" applyFill="1" applyBorder="1" applyAlignment="1" applyProtection="1">
      <alignment horizontal="left" vertical="center"/>
      <protection hidden="1"/>
    </xf>
    <xf numFmtId="1" fontId="27" fillId="0" borderId="0" xfId="0" applyNumberFormat="1" applyFont="1" applyFill="1" applyBorder="1" applyAlignment="1" applyProtection="1">
      <alignment horizontal="center" vertical="center"/>
      <protection hidden="1"/>
    </xf>
    <xf numFmtId="0" fontId="31" fillId="0" borderId="0" xfId="0" applyNumberFormat="1" applyFont="1" applyFill="1" applyBorder="1" applyAlignment="1" applyProtection="1">
      <alignment horizontal="left" vertical="center"/>
      <protection hidden="1"/>
    </xf>
    <xf numFmtId="0" fontId="18" fillId="7" borderId="0" xfId="0" applyNumberFormat="1" applyFont="1" applyFill="1" applyBorder="1" applyAlignment="1" applyProtection="1">
      <alignment horizontal="left" vertical="center" indent="1"/>
      <protection hidden="1"/>
    </xf>
    <xf numFmtId="0" fontId="29" fillId="0" borderId="0" xfId="0" applyNumberFormat="1" applyFont="1" applyFill="1" applyBorder="1" applyAlignment="1" applyProtection="1">
      <alignment horizontal="center" vertical="center"/>
      <protection hidden="1"/>
    </xf>
    <xf numFmtId="0" fontId="14" fillId="0" borderId="21" xfId="0" applyNumberFormat="1" applyFont="1" applyFill="1" applyBorder="1" applyAlignment="1" applyProtection="1">
      <alignment horizontal="center" vertical="center"/>
      <protection hidden="1"/>
    </xf>
    <xf numFmtId="0" fontId="22" fillId="0" borderId="17" xfId="0" applyNumberFormat="1" applyFont="1" applyFill="1" applyBorder="1" applyAlignment="1" applyProtection="1">
      <alignment horizontal="center" vertical="center"/>
      <protection hidden="1"/>
    </xf>
    <xf numFmtId="0" fontId="20" fillId="0" borderId="0" xfId="0" applyNumberFormat="1" applyFont="1" applyFill="1" applyBorder="1" applyAlignment="1" applyProtection="1">
      <alignment horizontal="center" vertical="center"/>
      <protection hidden="1"/>
    </xf>
    <xf numFmtId="0" fontId="29" fillId="0" borderId="0" xfId="0" applyNumberFormat="1" applyFont="1" applyFill="1" applyBorder="1" applyAlignment="1" applyProtection="1">
      <alignment horizontal="center" vertical="center"/>
      <protection hidden="1"/>
    </xf>
    <xf numFmtId="0" fontId="16" fillId="2" borderId="0" xfId="0" applyNumberFormat="1" applyFont="1" applyFill="1" applyBorder="1" applyAlignment="1" applyProtection="1">
      <alignment horizontal="center" vertical="center"/>
      <protection hidden="1"/>
    </xf>
    <xf numFmtId="0" fontId="15" fillId="0" borderId="0" xfId="0" applyNumberFormat="1" applyFont="1" applyFill="1" applyBorder="1" applyAlignment="1" applyProtection="1">
      <alignment horizontal="right" vertical="center"/>
      <protection hidden="1"/>
    </xf>
    <xf numFmtId="0" fontId="17" fillId="0" borderId="0" xfId="0" applyNumberFormat="1" applyFont="1" applyFill="1" applyBorder="1" applyAlignment="1" applyProtection="1">
      <alignment horizontal="left" vertical="center"/>
      <protection hidden="1"/>
    </xf>
    <xf numFmtId="0" fontId="23" fillId="5" borderId="0" xfId="4" applyFont="1" applyFill="1" applyAlignment="1">
      <alignment horizontal="center" vertical="center" wrapText="1"/>
    </xf>
    <xf numFmtId="0" fontId="25" fillId="0" borderId="0" xfId="4" applyFont="1" applyAlignment="1">
      <alignment horizontal="center" vertical="top"/>
    </xf>
  </cellXfs>
  <cellStyles count="5">
    <cellStyle name="column field" xfId="3" xr:uid="{00000000-0005-0000-0000-000000000000}"/>
    <cellStyle name="Hyperlink" xfId="1" builtinId="8"/>
    <cellStyle name="Normal" xfId="0" builtinId="0"/>
    <cellStyle name="Normal 2" xfId="4" xr:uid="{00000000-0005-0000-0000-000003000000}"/>
    <cellStyle name="rowfield" xfId="2" xr:uid="{00000000-0005-0000-0000-000004000000}"/>
  </cellStyles>
  <dxfs count="11">
    <dxf>
      <font>
        <condense val="0"/>
        <extend val="0"/>
        <color indexed="8"/>
      </font>
      <fill>
        <patternFill>
          <bgColor indexed="27"/>
        </patternFill>
      </fill>
    </dxf>
    <dxf>
      <font>
        <condense val="0"/>
        <extend val="0"/>
        <color indexed="18"/>
      </font>
    </dxf>
    <dxf>
      <font>
        <condense val="0"/>
        <extend val="0"/>
        <color indexed="62"/>
      </font>
    </dxf>
    <dxf>
      <font>
        <condense val="0"/>
        <extend val="0"/>
        <color indexed="18"/>
      </font>
    </dxf>
    <dxf>
      <font>
        <condense val="0"/>
        <extend val="0"/>
        <color indexed="62"/>
      </font>
    </dxf>
    <dxf>
      <font>
        <condense val="0"/>
        <extend val="0"/>
        <color indexed="18"/>
      </font>
    </dxf>
    <dxf>
      <font>
        <condense val="0"/>
        <extend val="0"/>
        <color indexed="8"/>
      </font>
      <fill>
        <patternFill>
          <bgColor indexed="27"/>
        </patternFill>
      </fill>
    </dxf>
    <dxf>
      <font>
        <b/>
        <i val="0"/>
        <condense val="0"/>
        <extend val="0"/>
        <color indexed="9"/>
      </font>
      <fill>
        <patternFill>
          <bgColor indexed="62"/>
        </patternFill>
      </fill>
    </dxf>
    <dxf>
      <font>
        <b/>
        <i val="0"/>
        <condense val="0"/>
        <extend val="0"/>
        <color indexed="8"/>
      </font>
      <fill>
        <patternFill>
          <bgColor indexed="44"/>
        </patternFill>
      </fill>
      <border>
        <left/>
        <right/>
        <top style="thin">
          <color indexed="18"/>
        </top>
        <bottom style="thin">
          <color indexed="18"/>
        </bottom>
      </border>
    </dxf>
    <dxf>
      <font>
        <b/>
        <i val="0"/>
        <condense val="0"/>
        <extend val="0"/>
        <color indexed="8"/>
      </font>
      <fill>
        <patternFill>
          <bgColor indexed="44"/>
        </patternFill>
      </fill>
      <border>
        <left/>
        <right/>
        <top style="thin">
          <color indexed="18"/>
        </top>
        <bottom style="thin">
          <color indexed="18"/>
        </bottom>
      </border>
    </dxf>
    <dxf>
      <font>
        <b/>
        <i val="0"/>
        <condense val="0"/>
        <extend val="0"/>
        <color indexed="8"/>
      </font>
      <fill>
        <patternFill>
          <bgColor indexed="44"/>
        </patternFill>
      </fill>
      <border>
        <left/>
        <right/>
        <top style="thin">
          <color indexed="18"/>
        </top>
        <bottom style="thin">
          <color indexed="18"/>
        </bottom>
      </border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3.xml" Id="rId3" /><Relationship Type="http://schemas.openxmlformats.org/officeDocument/2006/relationships/calcChain" Target="calcChain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sharedStrings" Target="sharedStrings.xml" Id="rId6" /><Relationship Type="http://schemas.openxmlformats.org/officeDocument/2006/relationships/styles" Target="styles.xml" Id="rId5" /><Relationship Type="http://schemas.openxmlformats.org/officeDocument/2006/relationships/theme" Target="theme/theme1.xml" Id="rId4" /><Relationship Type="http://schemas.openxmlformats.org/officeDocument/2006/relationships/customXml" Target="/customXML/item.xml" Id="Re1e96b7a02054be2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1007530165013641"/>
          <c:y val="1.4641340769342405E-2"/>
          <c:w val="0.74812530893773044"/>
          <c:h val="0.9165479321608346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40000"/>
                <a:lumOff val="60000"/>
              </a:schemeClr>
            </a:solidFill>
            <a:ln w="12700">
              <a:noFill/>
              <a:prstDash val="solid"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625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Frontpage!$B$11:$B$25</c:f>
              <c:strCache>
                <c:ptCount val="15"/>
                <c:pt idx="0">
                  <c:v>Casey </c:v>
                </c:pt>
                <c:pt idx="1">
                  <c:v>Greater Dandenong </c:v>
                </c:pt>
                <c:pt idx="2">
                  <c:v>Frankston </c:v>
                </c:pt>
                <c:pt idx="3">
                  <c:v>Kingston </c:v>
                </c:pt>
                <c:pt idx="4">
                  <c:v>Cardinia </c:v>
                </c:pt>
                <c:pt idx="5">
                  <c:v>Monash </c:v>
                </c:pt>
                <c:pt idx="6">
                  <c:v>Knox </c:v>
                </c:pt>
                <c:pt idx="7">
                  <c:v>Mornington Pen.</c:v>
                </c:pt>
                <c:pt idx="8">
                  <c:v>Yarra Ranges </c:v>
                </c:pt>
                <c:pt idx="9">
                  <c:v>Whitehorse </c:v>
                </c:pt>
                <c:pt idx="10">
                  <c:v>Glen Eira </c:v>
                </c:pt>
                <c:pt idx="11">
                  <c:v>Maroondah </c:v>
                </c:pt>
                <c:pt idx="12">
                  <c:v>Bayside </c:v>
                </c:pt>
                <c:pt idx="13">
                  <c:v>Boroondara </c:v>
                </c:pt>
                <c:pt idx="14">
                  <c:v>Manningham </c:v>
                </c:pt>
              </c:strCache>
            </c:strRef>
          </c:cat>
          <c:val>
            <c:numRef>
              <c:f>Frontpage!$E$11:$E$25</c:f>
              <c:numCache>
                <c:formatCode>#,##0.0</c:formatCode>
                <c:ptCount val="15"/>
                <c:pt idx="0">
                  <c:v>27.644230696978418</c:v>
                </c:pt>
                <c:pt idx="1">
                  <c:v>20.101495814804164</c:v>
                </c:pt>
                <c:pt idx="2">
                  <c:v>6.5491454305616426</c:v>
                </c:pt>
                <c:pt idx="3">
                  <c:v>6.0318734880208442</c:v>
                </c:pt>
                <c:pt idx="4">
                  <c:v>5.9740029221937121</c:v>
                </c:pt>
                <c:pt idx="5">
                  <c:v>5.6160972623497356</c:v>
                </c:pt>
                <c:pt idx="6">
                  <c:v>4.9599361826215373</c:v>
                </c:pt>
                <c:pt idx="7">
                  <c:v>3.1232198228403147</c:v>
                </c:pt>
                <c:pt idx="8">
                  <c:v>2.1964038127036765</c:v>
                </c:pt>
                <c:pt idx="9">
                  <c:v>2.1946231414200632</c:v>
                </c:pt>
                <c:pt idx="10">
                  <c:v>2.0744303805240003</c:v>
                </c:pt>
                <c:pt idx="11">
                  <c:v>1.5162040757392874</c:v>
                </c:pt>
                <c:pt idx="12">
                  <c:v>1.2446581731149704</c:v>
                </c:pt>
                <c:pt idx="13">
                  <c:v>1.2366453704654889</c:v>
                </c:pt>
                <c:pt idx="14">
                  <c:v>0.98913852571838656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8C9-4E54-B973-9561618AB7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52291840"/>
        <c:axId val="52314496"/>
      </c:barChart>
      <c:catAx>
        <c:axId val="5229184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523144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2314496"/>
        <c:scaling>
          <c:orientation val="minMax"/>
        </c:scaling>
        <c:delete val="0"/>
        <c:axPos val="b"/>
        <c:numFmt formatCode="#,##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52291840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775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000000000000044" r="0.75000000000000044" t="1" header="0.5" footer="0.5"/>
    <c:pageSetup paperSize="9" orientation="landscape"/>
  </c:printSettings>
</c:chartSpace>
</file>

<file path=xl/ctrlProps/ctrlProp1.xml><?xml version="1.0" encoding="utf-8"?>
<formControlPr xmlns="http://schemas.microsoft.com/office/spreadsheetml/2009/9/main" objectType="Drop" dropLines="2" dropStyle="combo" dx="15" fmlaLink="$B$5" fmlaRange="$AC$6:$AC$7" sel="2" val="0"/>
</file>

<file path=xl/ctrlProps/ctrlProp2.xml><?xml version="1.0" encoding="utf-8"?>
<formControlPr xmlns="http://schemas.microsoft.com/office/spreadsheetml/2009/9/main" objectType="Drop" dropLines="45" dropStyle="combo" dx="15" fmlaLink="$B$7" fmlaRange="$AA$6:$AA$88" sel="26" val="0"/>
</file>

<file path=xl/ctrlProps/ctrlProp3.xml><?xml version="1.0" encoding="utf-8"?>
<formControlPr xmlns="http://schemas.microsoft.com/office/spreadsheetml/2009/9/main" objectType="Drop" dropLines="2" dropStyle="combo" dx="15" fmlaLink="$H$7" fmlaRange="$AF$6:$AF$7" sel="2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7</xdr:row>
      <xdr:rowOff>9525</xdr:rowOff>
    </xdr:from>
    <xdr:to>
      <xdr:col>11</xdr:col>
      <xdr:colOff>695325</xdr:colOff>
      <xdr:row>26</xdr:row>
      <xdr:rowOff>76200</xdr:rowOff>
    </xdr:to>
    <xdr:graphicFrame macro="">
      <xdr:nvGraphicFramePr>
        <xdr:cNvPr id="1027" name="Chart 3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</xdr:row>
          <xdr:rowOff>0</xdr:rowOff>
        </xdr:from>
        <xdr:to>
          <xdr:col>1</xdr:col>
          <xdr:colOff>1676400</xdr:colOff>
          <xdr:row>5</xdr:row>
          <xdr:rowOff>19050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6</xdr:row>
          <xdr:rowOff>12700</xdr:rowOff>
        </xdr:from>
        <xdr:to>
          <xdr:col>1</xdr:col>
          <xdr:colOff>1676400</xdr:colOff>
          <xdr:row>7</xdr:row>
          <xdr:rowOff>12700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527050</xdr:colOff>
          <xdr:row>6</xdr:row>
          <xdr:rowOff>12700</xdr:rowOff>
        </xdr:from>
        <xdr:to>
          <xdr:col>8</xdr:col>
          <xdr:colOff>450850</xdr:colOff>
          <xdr:row>7</xdr:row>
          <xdr:rowOff>12700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7"/>
    <pageSetUpPr autoPageBreaks="0" fitToPage="1"/>
  </sheetPr>
  <dimension ref="A1:AQ111"/>
  <sheetViews>
    <sheetView showGridLines="0" showRowColHeaders="0" tabSelected="1" zoomScale="85" zoomScaleNormal="85" workbookViewId="0">
      <pane xSplit="12" ySplit="7" topLeftCell="M8" activePane="bottomRight" state="frozen"/>
      <selection pane="topRight" activeCell="M1" sqref="M1"/>
      <selection pane="bottomLeft" activeCell="A8" sqref="A8"/>
      <selection pane="bottomRight" activeCell="R5" sqref="R5"/>
    </sheetView>
  </sheetViews>
  <sheetFormatPr defaultColWidth="9.33203125" defaultRowHeight="10.5" x14ac:dyDescent="0.2"/>
  <cols>
    <col min="1" max="1" width="2.6640625" style="52" customWidth="1"/>
    <col min="2" max="2" width="29.6640625" style="52" customWidth="1"/>
    <col min="3" max="4" width="11.6640625" style="52" customWidth="1"/>
    <col min="5" max="11" width="9.33203125" style="52"/>
    <col min="12" max="12" width="14.77734375" style="52" customWidth="1"/>
    <col min="13" max="13" width="3.6640625" style="80" customWidth="1"/>
    <col min="14" max="17" width="9.33203125" style="80"/>
    <col min="18" max="18" width="18" style="82" bestFit="1" customWidth="1"/>
    <col min="19" max="20" width="8" style="82" customWidth="1"/>
    <col min="21" max="21" width="3.6640625" style="83" customWidth="1"/>
    <col min="22" max="22" width="16.77734375" style="81" customWidth="1"/>
    <col min="23" max="23" width="16.77734375" style="84" customWidth="1"/>
    <col min="24" max="24" width="20" style="84" customWidth="1"/>
    <col min="25" max="25" width="8" style="81" customWidth="1"/>
    <col min="26" max="26" width="9.33203125" style="81"/>
    <col min="27" max="27" width="19" style="81" customWidth="1"/>
    <col min="28" max="28" width="4.33203125" style="85" customWidth="1"/>
    <col min="29" max="29" width="20.6640625" style="81" customWidth="1"/>
    <col min="30" max="31" width="21" style="81" customWidth="1"/>
    <col min="32" max="37" width="9.33203125" style="81"/>
    <col min="38" max="43" width="9.33203125" style="80"/>
    <col min="44" max="16384" width="9.33203125" style="52"/>
  </cols>
  <sheetData>
    <row r="1" spans="2:32" ht="23.25" customHeight="1" x14ac:dyDescent="0.2">
      <c r="B1" s="98" t="s">
        <v>110</v>
      </c>
      <c r="C1" s="98"/>
      <c r="D1" s="98"/>
      <c r="E1" s="98"/>
      <c r="F1" s="98"/>
      <c r="G1" s="98"/>
      <c r="H1" s="98"/>
      <c r="I1" s="98"/>
      <c r="J1" s="98"/>
      <c r="K1" s="98"/>
      <c r="L1" s="98"/>
    </row>
    <row r="2" spans="2:32" ht="15" customHeight="1" x14ac:dyDescent="0.2">
      <c r="B2" s="61" t="s">
        <v>107</v>
      </c>
      <c r="C2" s="61"/>
      <c r="D2" s="61"/>
      <c r="E2" s="61"/>
      <c r="F2" s="61"/>
      <c r="G2" s="102" t="s">
        <v>103</v>
      </c>
      <c r="H2" s="102"/>
      <c r="I2" s="102"/>
      <c r="J2" s="102"/>
      <c r="K2" s="102"/>
      <c r="L2" s="102"/>
    </row>
    <row r="3" spans="2:32" ht="13" customHeight="1" x14ac:dyDescent="0.2">
      <c r="B3" s="97" t="s">
        <v>102</v>
      </c>
      <c r="C3" s="72"/>
      <c r="D3" s="72"/>
      <c r="E3" s="72"/>
      <c r="F3" s="72"/>
      <c r="G3" s="102" t="s">
        <v>104</v>
      </c>
      <c r="H3" s="102"/>
      <c r="I3" s="102"/>
      <c r="J3" s="102"/>
      <c r="K3" s="102"/>
      <c r="L3" s="102"/>
      <c r="AA3" s="99" t="s">
        <v>90</v>
      </c>
      <c r="AB3" s="99"/>
      <c r="AC3" s="99"/>
      <c r="AD3" s="99"/>
      <c r="AE3" s="99"/>
    </row>
    <row r="4" spans="2:32" ht="12.75" customHeight="1" x14ac:dyDescent="0.2">
      <c r="B4" s="97"/>
      <c r="C4" s="73"/>
      <c r="D4" s="73"/>
      <c r="E4" s="73"/>
      <c r="F4" s="73"/>
      <c r="G4" s="73"/>
      <c r="H4" s="73"/>
      <c r="I4" s="73"/>
      <c r="J4" s="73"/>
      <c r="K4" s="73"/>
      <c r="L4" s="73"/>
      <c r="V4" s="82" t="s">
        <v>91</v>
      </c>
      <c r="W4" s="86" t="s">
        <v>92</v>
      </c>
      <c r="AD4" s="81" t="s">
        <v>5</v>
      </c>
      <c r="AE4" s="81" t="s">
        <v>4</v>
      </c>
    </row>
    <row r="5" spans="2:32" ht="15.75" customHeight="1" x14ac:dyDescent="0.2">
      <c r="B5" s="53">
        <v>2</v>
      </c>
      <c r="R5" s="95" t="s">
        <v>97</v>
      </c>
      <c r="S5" s="95" t="s">
        <v>96</v>
      </c>
      <c r="T5" s="95" t="s">
        <v>93</v>
      </c>
      <c r="V5" s="86" t="str">
        <f>VLOOKUP($B$7+1,Data!$A$6:$CD$89,$AB5+2)</f>
        <v xml:space="preserve">Greater Dandenong </v>
      </c>
      <c r="W5" s="86" t="str">
        <f>VLOOKUP(Data!$A6,Data!$A$6:$CD$289,$B$7+2)</f>
        <v xml:space="preserve">Greater Dandenong </v>
      </c>
      <c r="X5" s="87" t="str">
        <f>IF($B$5=1,W5,V5)</f>
        <v xml:space="preserve">Greater Dandenong </v>
      </c>
      <c r="Y5" s="95" t="s">
        <v>93</v>
      </c>
      <c r="Z5" s="95" t="s">
        <v>94</v>
      </c>
    </row>
    <row r="6" spans="2:32" ht="12.75" customHeight="1" x14ac:dyDescent="0.2">
      <c r="R6" s="88" t="str">
        <f>VLOOKUP(MATCH(U6,$Z$6:$Z$84,0),$U$6:$AA$84,7)</f>
        <v xml:space="preserve">Casey </v>
      </c>
      <c r="S6" s="86">
        <f>VLOOKUP(MATCH(U6,$Z$6:$Z$84,0),$U$6:$AA$84,4)</f>
        <v>31050.00014</v>
      </c>
      <c r="T6" s="89">
        <f>VLOOKUP(MATCH(U6,$Z$6:$Z$84,0),$U$6:$AA$84,5)</f>
        <v>27.644230696978418</v>
      </c>
      <c r="U6" s="83">
        <v>1</v>
      </c>
      <c r="V6" s="84">
        <f>VLOOKUP($B$7+1,Data!$A$6:$CD$89,$AB6+2)</f>
        <v>6</v>
      </c>
      <c r="W6" s="84">
        <f>VLOOKUP(Data!$A7,Data!$A$6:$CD$289,$B$7+2)</f>
        <v>0</v>
      </c>
      <c r="X6" s="84">
        <f>IF($B$5=1,W6+AB6*0.00001,V6+AB6*0.00001)</f>
        <v>6.0000099999999996</v>
      </c>
      <c r="Y6" s="90">
        <f t="shared" ref="Y6:Y37" si="0">IF($B$5=1,X6/X$88*100,IF($B$5=2,X6/X$85*100))</f>
        <v>5.3418892069666008E-3</v>
      </c>
      <c r="Z6" s="82">
        <f>RANK(X6,$X$6:$X$84)</f>
        <v>59</v>
      </c>
      <c r="AA6" s="81" t="str">
        <f t="shared" ref="AA6:AA37" si="1">VLOOKUP(AB6,$AB$6:$AE$88,2+$B$5)</f>
        <v xml:space="preserve">Alpine </v>
      </c>
      <c r="AB6" s="83">
        <v>1</v>
      </c>
      <c r="AC6" s="81" t="s">
        <v>5</v>
      </c>
      <c r="AD6" s="81" t="s">
        <v>6</v>
      </c>
      <c r="AE6" s="91" t="s">
        <v>6</v>
      </c>
      <c r="AF6" s="81" t="s">
        <v>89</v>
      </c>
    </row>
    <row r="7" spans="2:32" ht="17.25" customHeight="1" x14ac:dyDescent="0.2">
      <c r="B7" s="53">
        <v>26</v>
      </c>
      <c r="F7" s="101" t="s">
        <v>100</v>
      </c>
      <c r="G7" s="101"/>
      <c r="H7" s="54">
        <v>2</v>
      </c>
      <c r="R7" s="88" t="str">
        <f t="shared" ref="R7:R20" si="2">VLOOKUP(MATCH(U7,$Z$6:$Z$84,0),$U$6:$AA$84,7)</f>
        <v xml:space="preserve">Greater Dandenong </v>
      </c>
      <c r="S7" s="86">
        <f>VLOOKUP(MATCH(U7,$Z$6:$Z$84,0),$U$6:$AA$84,4)</f>
        <v>22578.000260000001</v>
      </c>
      <c r="T7" s="89">
        <f t="shared" ref="T7:T20" si="3">VLOOKUP(MATCH(U7,$Z$6:$Z$84,0),$U$6:$AA$84,5)</f>
        <v>20.101495814804164</v>
      </c>
      <c r="U7" s="83">
        <v>2</v>
      </c>
      <c r="V7" s="84">
        <f>VLOOKUP($B$7+1,Data!$A$6:$CD$89,$AB7+2)</f>
        <v>0</v>
      </c>
      <c r="W7" s="84">
        <f>VLOOKUP(Data!$A8,Data!$A$6:$CD$289,$B$7+2)</f>
        <v>0</v>
      </c>
      <c r="X7" s="84">
        <f t="shared" ref="X7:X70" si="4">IF($B$5=1,W7+AB7*0.00001,V7+AB7*0.00001)</f>
        <v>2.0000000000000002E-5</v>
      </c>
      <c r="Y7" s="90">
        <f t="shared" si="0"/>
        <v>1.7806267679442539E-8</v>
      </c>
      <c r="Z7" s="82">
        <f t="shared" ref="Z7:Z70" si="5">RANK(X7,$X$6:$X$84)</f>
        <v>79</v>
      </c>
      <c r="AA7" s="81" t="str">
        <f t="shared" si="1"/>
        <v xml:space="preserve">Ararat </v>
      </c>
      <c r="AB7" s="83">
        <v>2</v>
      </c>
      <c r="AC7" s="81" t="s">
        <v>4</v>
      </c>
      <c r="AD7" s="81" t="s">
        <v>77</v>
      </c>
      <c r="AE7" s="91" t="s">
        <v>77</v>
      </c>
      <c r="AF7" s="81" t="s">
        <v>101</v>
      </c>
    </row>
    <row r="8" spans="2:32" ht="16.5" customHeight="1" x14ac:dyDescent="0.2">
      <c r="R8" s="88" t="str">
        <f t="shared" si="2"/>
        <v xml:space="preserve">Frankston </v>
      </c>
      <c r="S8" s="86">
        <f t="shared" ref="S8:S20" si="6">VLOOKUP(MATCH(U8,$Z$6:$Z$84,0),$U$6:$AA$84,4)</f>
        <v>7356.0002000000004</v>
      </c>
      <c r="T8" s="89">
        <f t="shared" si="3"/>
        <v>6.5491454305616426</v>
      </c>
      <c r="U8" s="83">
        <v>3</v>
      </c>
      <c r="V8" s="84">
        <f>VLOOKUP($B$7+1,Data!$A$6:$CD$89,$AB8+2)</f>
        <v>36</v>
      </c>
      <c r="W8" s="84">
        <f>VLOOKUP(Data!$A9,Data!$A$6:$CD$289,$B$7+2)</f>
        <v>13</v>
      </c>
      <c r="X8" s="84">
        <f t="shared" si="4"/>
        <v>36.000030000000002</v>
      </c>
      <c r="Y8" s="90">
        <f t="shared" si="0"/>
        <v>3.2051308532398091E-2</v>
      </c>
      <c r="Z8" s="82">
        <f t="shared" si="5"/>
        <v>41</v>
      </c>
      <c r="AA8" s="81" t="str">
        <f t="shared" si="1"/>
        <v xml:space="preserve">Ballarat </v>
      </c>
      <c r="AB8" s="83">
        <v>3</v>
      </c>
      <c r="AD8" s="81" t="s">
        <v>45</v>
      </c>
      <c r="AE8" s="91" t="s">
        <v>45</v>
      </c>
    </row>
    <row r="9" spans="2:32" ht="18.75" customHeight="1" x14ac:dyDescent="0.2">
      <c r="B9" s="100" t="str">
        <f>CONCATENATE(IF(B5=1,"Place of Residence: ","Place of Work: "),INDEX(AA6:AA88,B7))</f>
        <v xml:space="preserve">Place of Work: Greater Dandenong </v>
      </c>
      <c r="C9" s="100"/>
      <c r="D9" s="100"/>
      <c r="R9" s="88" t="str">
        <f t="shared" si="2"/>
        <v xml:space="preserve">Kingston </v>
      </c>
      <c r="S9" s="86">
        <f t="shared" si="6"/>
        <v>6775.0003500000003</v>
      </c>
      <c r="T9" s="89">
        <f t="shared" si="3"/>
        <v>6.0318734880208442</v>
      </c>
      <c r="U9" s="83">
        <v>4</v>
      </c>
      <c r="V9" s="84">
        <f>VLOOKUP($B$7+1,Data!$A$6:$CD$89,$AB9+2)</f>
        <v>493</v>
      </c>
      <c r="W9" s="84">
        <f>VLOOKUP(Data!$A10,Data!$A$6:$CD$289,$B$7+2)</f>
        <v>164</v>
      </c>
      <c r="X9" s="84">
        <f t="shared" si="4"/>
        <v>493.00004000000001</v>
      </c>
      <c r="Y9" s="90">
        <f t="shared" si="0"/>
        <v>0.43892453391079395</v>
      </c>
      <c r="Z9" s="82">
        <f t="shared" si="5"/>
        <v>22</v>
      </c>
      <c r="AA9" s="81" t="str">
        <f t="shared" si="1"/>
        <v xml:space="preserve">Banyule </v>
      </c>
      <c r="AB9" s="83">
        <v>4</v>
      </c>
      <c r="AD9" s="81" t="s">
        <v>46</v>
      </c>
      <c r="AE9" s="91" t="s">
        <v>46</v>
      </c>
    </row>
    <row r="10" spans="2:32" ht="15.75" customHeight="1" x14ac:dyDescent="0.2">
      <c r="B10" s="55" t="str">
        <f>IF(B5=1,"Where residents work","Where workers live")</f>
        <v>Where workers live</v>
      </c>
      <c r="C10" s="55" t="s">
        <v>98</v>
      </c>
      <c r="D10" s="55" t="s">
        <v>99</v>
      </c>
      <c r="R10" s="88" t="str">
        <f>VLOOKUP(MATCH(U10,$Z$6:$Z$84,0),$U$6:$AA$84,7)</f>
        <v xml:space="preserve">Cardinia </v>
      </c>
      <c r="S10" s="86">
        <f t="shared" si="6"/>
        <v>6710.0001300000004</v>
      </c>
      <c r="T10" s="89">
        <f t="shared" si="3"/>
        <v>5.9740029221937121</v>
      </c>
      <c r="U10" s="83">
        <v>5</v>
      </c>
      <c r="V10" s="84">
        <f>VLOOKUP($B$7+1,Data!$A$6:$CD$89,$AB10+2)</f>
        <v>352</v>
      </c>
      <c r="W10" s="84">
        <f>VLOOKUP(Data!$A11,Data!$A$6:$CD$289,$B$7+2)</f>
        <v>19</v>
      </c>
      <c r="X10" s="84">
        <f t="shared" si="4"/>
        <v>352.00004999999999</v>
      </c>
      <c r="Y10" s="90">
        <f t="shared" si="0"/>
        <v>0.31339035567385787</v>
      </c>
      <c r="Z10" s="82">
        <f t="shared" si="5"/>
        <v>26</v>
      </c>
      <c r="AA10" s="81" t="str">
        <f t="shared" si="1"/>
        <v xml:space="preserve">Bass Coast </v>
      </c>
      <c r="AB10" s="83">
        <v>5</v>
      </c>
      <c r="AD10" s="81" t="s">
        <v>7</v>
      </c>
      <c r="AE10" s="91" t="s">
        <v>7</v>
      </c>
    </row>
    <row r="11" spans="2:32" ht="13.5" customHeight="1" x14ac:dyDescent="0.2">
      <c r="B11" s="94" t="str">
        <f>R6</f>
        <v xml:space="preserve">Casey </v>
      </c>
      <c r="C11" s="56">
        <f>S6</f>
        <v>31050.00014</v>
      </c>
      <c r="D11" s="66">
        <f>T6</f>
        <v>27.644230696978418</v>
      </c>
      <c r="E11" s="57">
        <f t="shared" ref="E11:E25" si="7">IF($H$7=1,C11,D11)</f>
        <v>27.644230696978418</v>
      </c>
      <c r="R11" s="88" t="str">
        <f t="shared" si="2"/>
        <v xml:space="preserve">Monash </v>
      </c>
      <c r="S11" s="86">
        <f t="shared" si="6"/>
        <v>6308.0004900000004</v>
      </c>
      <c r="T11" s="89">
        <f t="shared" si="3"/>
        <v>5.6160972623497356</v>
      </c>
      <c r="U11" s="83">
        <v>6</v>
      </c>
      <c r="V11" s="84">
        <f>VLOOKUP($B$7+1,Data!$A$6:$CD$89,$AB11+2)</f>
        <v>799</v>
      </c>
      <c r="W11" s="84">
        <f>VLOOKUP(Data!$A12,Data!$A$6:$CD$289,$B$7+2)</f>
        <v>51</v>
      </c>
      <c r="X11" s="84">
        <f t="shared" si="4"/>
        <v>799.00005999999996</v>
      </c>
      <c r="Y11" s="90">
        <f t="shared" si="0"/>
        <v>0.71136044721253244</v>
      </c>
      <c r="Z11" s="82">
        <f t="shared" si="5"/>
        <v>17</v>
      </c>
      <c r="AA11" s="81" t="str">
        <f t="shared" si="1"/>
        <v xml:space="preserve">Baw Baw </v>
      </c>
      <c r="AB11" s="83">
        <v>6</v>
      </c>
      <c r="AD11" s="81" t="s">
        <v>8</v>
      </c>
      <c r="AE11" s="91" t="s">
        <v>8</v>
      </c>
    </row>
    <row r="12" spans="2:32" ht="13.5" customHeight="1" x14ac:dyDescent="0.2">
      <c r="B12" s="94" t="str">
        <f t="shared" ref="B12:B24" si="8">R7</f>
        <v xml:space="preserve">Greater Dandenong </v>
      </c>
      <c r="C12" s="58">
        <f>S7</f>
        <v>22578.000260000001</v>
      </c>
      <c r="D12" s="67">
        <f t="shared" ref="D12:D25" si="9">T7</f>
        <v>20.101495814804164</v>
      </c>
      <c r="E12" s="57">
        <f t="shared" si="7"/>
        <v>20.101495814804164</v>
      </c>
      <c r="R12" s="88" t="str">
        <f t="shared" si="2"/>
        <v xml:space="preserve">Knox </v>
      </c>
      <c r="S12" s="86">
        <f t="shared" si="6"/>
        <v>5571.00036</v>
      </c>
      <c r="T12" s="89">
        <f t="shared" si="3"/>
        <v>4.9599361826215373</v>
      </c>
      <c r="U12" s="83">
        <v>7</v>
      </c>
      <c r="V12" s="84">
        <f>VLOOKUP($B$7+1,Data!$A$6:$CD$89,$AB12+2)</f>
        <v>1398</v>
      </c>
      <c r="W12" s="84">
        <f>VLOOKUP(Data!$A13,Data!$A$6:$CD$289,$B$7+2)</f>
        <v>1115</v>
      </c>
      <c r="X12" s="84">
        <f t="shared" si="4"/>
        <v>1398.0000700000001</v>
      </c>
      <c r="Y12" s="90">
        <f t="shared" si="0"/>
        <v>1.2446581731149704</v>
      </c>
      <c r="Z12" s="82">
        <f t="shared" si="5"/>
        <v>13</v>
      </c>
      <c r="AA12" s="81" t="str">
        <f t="shared" si="1"/>
        <v xml:space="preserve">Bayside </v>
      </c>
      <c r="AB12" s="83">
        <v>7</v>
      </c>
      <c r="AD12" s="81" t="s">
        <v>47</v>
      </c>
      <c r="AE12" s="91" t="s">
        <v>47</v>
      </c>
    </row>
    <row r="13" spans="2:32" ht="13.5" customHeight="1" x14ac:dyDescent="0.2">
      <c r="B13" s="94" t="str">
        <f t="shared" si="8"/>
        <v xml:space="preserve">Frankston </v>
      </c>
      <c r="C13" s="58">
        <f t="shared" ref="C13:C25" si="10">S8</f>
        <v>7356.0002000000004</v>
      </c>
      <c r="D13" s="67">
        <f t="shared" si="9"/>
        <v>6.5491454305616426</v>
      </c>
      <c r="E13" s="57">
        <f t="shared" si="7"/>
        <v>6.5491454305616426</v>
      </c>
      <c r="R13" s="88" t="str">
        <f t="shared" si="2"/>
        <v>Mornington Pen.</v>
      </c>
      <c r="S13" s="86">
        <f t="shared" si="6"/>
        <v>3508.0005299999998</v>
      </c>
      <c r="T13" s="89">
        <f t="shared" si="3"/>
        <v>3.1232198228403147</v>
      </c>
      <c r="U13" s="83">
        <v>8</v>
      </c>
      <c r="V13" s="84">
        <f>VLOOKUP($B$7+1,Data!$A$6:$CD$89,$AB13+2)</f>
        <v>5</v>
      </c>
      <c r="W13" s="84">
        <f>VLOOKUP(Data!$A14,Data!$A$6:$CD$289,$B$7+2)</f>
        <v>4</v>
      </c>
      <c r="X13" s="84">
        <f t="shared" si="4"/>
        <v>5.0000799999999996</v>
      </c>
      <c r="Y13" s="90">
        <f t="shared" si="0"/>
        <v>4.4516381449313525E-3</v>
      </c>
      <c r="Z13" s="82">
        <f t="shared" si="5"/>
        <v>64</v>
      </c>
      <c r="AA13" s="81" t="str">
        <f t="shared" si="1"/>
        <v xml:space="preserve">Benalla </v>
      </c>
      <c r="AB13" s="83">
        <v>8</v>
      </c>
      <c r="AD13" s="81" t="s">
        <v>78</v>
      </c>
      <c r="AE13" s="91" t="s">
        <v>78</v>
      </c>
    </row>
    <row r="14" spans="2:32" ht="13.5" customHeight="1" x14ac:dyDescent="0.2">
      <c r="B14" s="94" t="str">
        <f t="shared" si="8"/>
        <v xml:space="preserve">Kingston </v>
      </c>
      <c r="C14" s="58">
        <f t="shared" si="10"/>
        <v>6775.0003500000003</v>
      </c>
      <c r="D14" s="67">
        <f t="shared" si="9"/>
        <v>6.0318734880208442</v>
      </c>
      <c r="E14" s="57">
        <f t="shared" si="7"/>
        <v>6.0318734880208442</v>
      </c>
      <c r="R14" s="88" t="str">
        <f t="shared" si="2"/>
        <v xml:space="preserve">Yarra Ranges </v>
      </c>
      <c r="S14" s="86">
        <f t="shared" si="6"/>
        <v>2467.0007799999998</v>
      </c>
      <c r="T14" s="89">
        <f t="shared" si="3"/>
        <v>2.1964038127036765</v>
      </c>
      <c r="U14" s="83">
        <v>9</v>
      </c>
      <c r="V14" s="84">
        <f>VLOOKUP($B$7+1,Data!$A$6:$CD$89,$AB14+2)</f>
        <v>1389</v>
      </c>
      <c r="W14" s="84">
        <f>VLOOKUP(Data!$A15,Data!$A$6:$CD$289,$B$7+2)</f>
        <v>976</v>
      </c>
      <c r="X14" s="84">
        <f t="shared" si="4"/>
        <v>1389.00009</v>
      </c>
      <c r="Y14" s="90">
        <f t="shared" si="0"/>
        <v>1.2366453704654889</v>
      </c>
      <c r="Z14" s="82">
        <f t="shared" si="5"/>
        <v>14</v>
      </c>
      <c r="AA14" s="81" t="str">
        <f t="shared" si="1"/>
        <v xml:space="preserve">Boroondara </v>
      </c>
      <c r="AB14" s="83">
        <v>9</v>
      </c>
      <c r="AD14" s="81" t="s">
        <v>48</v>
      </c>
      <c r="AE14" s="91" t="s">
        <v>48</v>
      </c>
    </row>
    <row r="15" spans="2:32" ht="13.5" customHeight="1" x14ac:dyDescent="0.2">
      <c r="B15" s="94" t="str">
        <f t="shared" si="8"/>
        <v xml:space="preserve">Cardinia </v>
      </c>
      <c r="C15" s="58">
        <f t="shared" si="10"/>
        <v>6710.0001300000004</v>
      </c>
      <c r="D15" s="67">
        <f t="shared" si="9"/>
        <v>5.9740029221937121</v>
      </c>
      <c r="E15" s="57">
        <f t="shared" si="7"/>
        <v>5.9740029221937121</v>
      </c>
      <c r="R15" s="88" t="str">
        <f t="shared" si="2"/>
        <v xml:space="preserve">Whitehorse </v>
      </c>
      <c r="S15" s="86">
        <f t="shared" si="6"/>
        <v>2465.0007300000002</v>
      </c>
      <c r="T15" s="89">
        <f t="shared" si="3"/>
        <v>2.1946231414200632</v>
      </c>
      <c r="U15" s="83">
        <v>10</v>
      </c>
      <c r="V15" s="84">
        <f>VLOOKUP($B$7+1,Data!$A$6:$CD$89,$AB15+2)</f>
        <v>339</v>
      </c>
      <c r="W15" s="84">
        <f>VLOOKUP(Data!$A16,Data!$A$6:$CD$289,$B$7+2)</f>
        <v>178</v>
      </c>
      <c r="X15" s="84">
        <f t="shared" si="4"/>
        <v>339.00009999999997</v>
      </c>
      <c r="Y15" s="90">
        <f t="shared" si="0"/>
        <v>0.30181632619788945</v>
      </c>
      <c r="Z15" s="82">
        <f t="shared" si="5"/>
        <v>28</v>
      </c>
      <c r="AA15" s="81" t="str">
        <f t="shared" si="1"/>
        <v xml:space="preserve">Brimbank </v>
      </c>
      <c r="AB15" s="83">
        <v>10</v>
      </c>
      <c r="AD15" s="81" t="s">
        <v>49</v>
      </c>
      <c r="AE15" s="91" t="s">
        <v>49</v>
      </c>
    </row>
    <row r="16" spans="2:32" ht="13.5" customHeight="1" x14ac:dyDescent="0.2">
      <c r="B16" s="94" t="str">
        <f t="shared" si="8"/>
        <v xml:space="preserve">Monash </v>
      </c>
      <c r="C16" s="58">
        <f t="shared" si="10"/>
        <v>6308.0004900000004</v>
      </c>
      <c r="D16" s="67">
        <f t="shared" si="9"/>
        <v>5.6160972623497356</v>
      </c>
      <c r="E16" s="57">
        <f t="shared" si="7"/>
        <v>5.6160972623497356</v>
      </c>
      <c r="R16" s="88" t="str">
        <f t="shared" si="2"/>
        <v xml:space="preserve">Glen Eira </v>
      </c>
      <c r="S16" s="86">
        <f t="shared" si="6"/>
        <v>2330.0002199999999</v>
      </c>
      <c r="T16" s="89">
        <f t="shared" si="3"/>
        <v>2.0744303805240003</v>
      </c>
      <c r="U16" s="83">
        <v>11</v>
      </c>
      <c r="V16" s="84">
        <f>VLOOKUP($B$7+1,Data!$A$6:$CD$89,$AB16+2)</f>
        <v>0</v>
      </c>
      <c r="W16" s="84">
        <f>VLOOKUP(Data!$A17,Data!$A$6:$CD$289,$B$7+2)</f>
        <v>0</v>
      </c>
      <c r="X16" s="84">
        <f t="shared" si="4"/>
        <v>1.1E-4</v>
      </c>
      <c r="Y16" s="90">
        <f t="shared" si="0"/>
        <v>9.7934472236933975E-8</v>
      </c>
      <c r="Z16" s="82">
        <f t="shared" si="5"/>
        <v>78</v>
      </c>
      <c r="AA16" s="81" t="str">
        <f t="shared" si="1"/>
        <v xml:space="preserve">Buloke </v>
      </c>
      <c r="AB16" s="83">
        <v>11</v>
      </c>
      <c r="AD16" s="81" t="s">
        <v>9</v>
      </c>
      <c r="AE16" s="91" t="s">
        <v>9</v>
      </c>
    </row>
    <row r="17" spans="2:31" ht="13.5" customHeight="1" x14ac:dyDescent="0.2">
      <c r="B17" s="94" t="str">
        <f t="shared" si="8"/>
        <v xml:space="preserve">Knox </v>
      </c>
      <c r="C17" s="58">
        <f t="shared" si="10"/>
        <v>5571.00036</v>
      </c>
      <c r="D17" s="67">
        <f t="shared" si="9"/>
        <v>4.9599361826215373</v>
      </c>
      <c r="E17" s="57">
        <f t="shared" si="7"/>
        <v>4.9599361826215373</v>
      </c>
      <c r="R17" s="88" t="str">
        <f t="shared" si="2"/>
        <v xml:space="preserve">Maroondah </v>
      </c>
      <c r="S17" s="86">
        <f t="shared" si="6"/>
        <v>1703.0004300000001</v>
      </c>
      <c r="T17" s="89">
        <f t="shared" si="3"/>
        <v>1.5162040757392874</v>
      </c>
      <c r="U17" s="83">
        <v>12</v>
      </c>
      <c r="V17" s="84">
        <f>VLOOKUP($B$7+1,Data!$A$6:$CD$89,$AB17+2)</f>
        <v>17</v>
      </c>
      <c r="W17" s="84">
        <f>VLOOKUP(Data!$A18,Data!$A$6:$CD$289,$B$7+2)</f>
        <v>8</v>
      </c>
      <c r="X17" s="84">
        <f t="shared" si="4"/>
        <v>17.000119999999999</v>
      </c>
      <c r="Y17" s="90">
        <f t="shared" si="0"/>
        <v>1.5135434365132233E-2</v>
      </c>
      <c r="Z17" s="82">
        <f t="shared" si="5"/>
        <v>48</v>
      </c>
      <c r="AA17" s="81" t="str">
        <f t="shared" si="1"/>
        <v xml:space="preserve">Campaspe </v>
      </c>
      <c r="AB17" s="83">
        <v>12</v>
      </c>
      <c r="AD17" s="81" t="s">
        <v>10</v>
      </c>
      <c r="AE17" s="91" t="s">
        <v>10</v>
      </c>
    </row>
    <row r="18" spans="2:31" ht="13.5" customHeight="1" x14ac:dyDescent="0.2">
      <c r="B18" s="94" t="str">
        <f t="shared" si="8"/>
        <v>Mornington Pen.</v>
      </c>
      <c r="C18" s="58">
        <f t="shared" si="10"/>
        <v>3508.0005299999998</v>
      </c>
      <c r="D18" s="67">
        <f t="shared" si="9"/>
        <v>3.1232198228403147</v>
      </c>
      <c r="E18" s="57">
        <f t="shared" si="7"/>
        <v>3.1232198228403147</v>
      </c>
      <c r="R18" s="88" t="str">
        <f t="shared" si="2"/>
        <v xml:space="preserve">Bayside </v>
      </c>
      <c r="S18" s="86">
        <f t="shared" si="6"/>
        <v>1398.0000700000001</v>
      </c>
      <c r="T18" s="89">
        <f t="shared" si="3"/>
        <v>1.2446581731149704</v>
      </c>
      <c r="U18" s="83">
        <v>13</v>
      </c>
      <c r="V18" s="84">
        <f>VLOOKUP($B$7+1,Data!$A$6:$CD$89,$AB18+2)</f>
        <v>6710</v>
      </c>
      <c r="W18" s="84">
        <f>VLOOKUP(Data!$A19,Data!$A$6:$CD$289,$B$7+2)</f>
        <v>609</v>
      </c>
      <c r="X18" s="84">
        <f t="shared" si="4"/>
        <v>6710.0001300000004</v>
      </c>
      <c r="Y18" s="90">
        <f t="shared" si="0"/>
        <v>5.9740029221937121</v>
      </c>
      <c r="Z18" s="82">
        <f t="shared" si="5"/>
        <v>5</v>
      </c>
      <c r="AA18" s="81" t="str">
        <f t="shared" si="1"/>
        <v xml:space="preserve">Cardinia </v>
      </c>
      <c r="AB18" s="83">
        <v>13</v>
      </c>
      <c r="AD18" s="81" t="s">
        <v>11</v>
      </c>
      <c r="AE18" s="91" t="s">
        <v>11</v>
      </c>
    </row>
    <row r="19" spans="2:31" ht="13.5" customHeight="1" x14ac:dyDescent="0.2">
      <c r="B19" s="94" t="str">
        <f t="shared" si="8"/>
        <v xml:space="preserve">Yarra Ranges </v>
      </c>
      <c r="C19" s="58">
        <f t="shared" si="10"/>
        <v>2467.0007799999998</v>
      </c>
      <c r="D19" s="67">
        <f t="shared" si="9"/>
        <v>2.1964038127036765</v>
      </c>
      <c r="E19" s="57">
        <f t="shared" si="7"/>
        <v>2.1964038127036765</v>
      </c>
      <c r="R19" s="88" t="str">
        <f t="shared" si="2"/>
        <v xml:space="preserve">Boroondara </v>
      </c>
      <c r="S19" s="86">
        <f t="shared" si="6"/>
        <v>1389.00009</v>
      </c>
      <c r="T19" s="89">
        <f t="shared" si="3"/>
        <v>1.2366453704654889</v>
      </c>
      <c r="U19" s="83">
        <v>14</v>
      </c>
      <c r="V19" s="84">
        <f>VLOOKUP($B$7+1,Data!$A$6:$CD$89,$AB19+2)</f>
        <v>31050</v>
      </c>
      <c r="W19" s="84">
        <f>VLOOKUP(Data!$A20,Data!$A$6:$CD$289,$B$7+2)</f>
        <v>3577</v>
      </c>
      <c r="X19" s="84">
        <f t="shared" si="4"/>
        <v>31050.00014</v>
      </c>
      <c r="Y19" s="90">
        <f t="shared" si="0"/>
        <v>27.644230696978418</v>
      </c>
      <c r="Z19" s="82">
        <f t="shared" si="5"/>
        <v>1</v>
      </c>
      <c r="AA19" s="81" t="str">
        <f t="shared" si="1"/>
        <v xml:space="preserve">Casey </v>
      </c>
      <c r="AB19" s="83">
        <v>14</v>
      </c>
      <c r="AD19" s="81" t="s">
        <v>50</v>
      </c>
      <c r="AE19" s="91" t="s">
        <v>50</v>
      </c>
    </row>
    <row r="20" spans="2:31" ht="13.5" customHeight="1" x14ac:dyDescent="0.2">
      <c r="B20" s="94" t="str">
        <f t="shared" si="8"/>
        <v xml:space="preserve">Whitehorse </v>
      </c>
      <c r="C20" s="58">
        <f t="shared" si="10"/>
        <v>2465.0007300000002</v>
      </c>
      <c r="D20" s="67">
        <f t="shared" si="9"/>
        <v>2.1946231414200632</v>
      </c>
      <c r="E20" s="57">
        <f t="shared" si="7"/>
        <v>2.1946231414200632</v>
      </c>
      <c r="R20" s="88" t="str">
        <f t="shared" si="2"/>
        <v xml:space="preserve">Manningham </v>
      </c>
      <c r="S20" s="86">
        <f t="shared" si="6"/>
        <v>1111.0003999999999</v>
      </c>
      <c r="T20" s="89">
        <f t="shared" si="3"/>
        <v>0.98913852571838656</v>
      </c>
      <c r="U20" s="83">
        <v>15</v>
      </c>
      <c r="V20" s="84">
        <f>VLOOKUP($B$7+1,Data!$A$6:$CD$89,$AB20+2)</f>
        <v>4</v>
      </c>
      <c r="W20" s="84">
        <f>VLOOKUP(Data!$A21,Data!$A$6:$CD$289,$B$7+2)</f>
        <v>3</v>
      </c>
      <c r="X20" s="84">
        <f t="shared" si="4"/>
        <v>4.0001499999999997</v>
      </c>
      <c r="Y20" s="90">
        <f t="shared" si="0"/>
        <v>3.5613870828961032E-3</v>
      </c>
      <c r="Z20" s="82">
        <f t="shared" si="5"/>
        <v>67</v>
      </c>
      <c r="AA20" s="81" t="str">
        <f t="shared" si="1"/>
        <v xml:space="preserve">Central Goldfields </v>
      </c>
      <c r="AB20" s="83">
        <v>15</v>
      </c>
      <c r="AD20" s="81" t="s">
        <v>12</v>
      </c>
      <c r="AE20" s="91" t="s">
        <v>12</v>
      </c>
    </row>
    <row r="21" spans="2:31" ht="13.5" customHeight="1" x14ac:dyDescent="0.2">
      <c r="B21" s="94" t="str">
        <f t="shared" si="8"/>
        <v xml:space="preserve">Glen Eira </v>
      </c>
      <c r="C21" s="58">
        <f t="shared" si="10"/>
        <v>2330.0002199999999</v>
      </c>
      <c r="D21" s="67">
        <f t="shared" si="9"/>
        <v>2.0744303805240003</v>
      </c>
      <c r="E21" s="57">
        <f t="shared" si="7"/>
        <v>2.0744303805240003</v>
      </c>
      <c r="U21" s="83">
        <v>16</v>
      </c>
      <c r="V21" s="84">
        <f>VLOOKUP($B$7+1,Data!$A$6:$CD$89,$AB21+2)</f>
        <v>5</v>
      </c>
      <c r="W21" s="84">
        <f>VLOOKUP(Data!$A22,Data!$A$6:$CD$289,$B$7+2)</f>
        <v>3</v>
      </c>
      <c r="X21" s="84">
        <f t="shared" si="4"/>
        <v>5.0001600000000002</v>
      </c>
      <c r="Y21" s="90">
        <f t="shared" si="0"/>
        <v>4.4517093700020705E-3</v>
      </c>
      <c r="Z21" s="82">
        <f t="shared" si="5"/>
        <v>63</v>
      </c>
      <c r="AA21" s="81" t="str">
        <f t="shared" si="1"/>
        <v xml:space="preserve">Colac-Otway </v>
      </c>
      <c r="AB21" s="83">
        <v>16</v>
      </c>
      <c r="AD21" s="81" t="s">
        <v>13</v>
      </c>
      <c r="AE21" s="91" t="s">
        <v>13</v>
      </c>
    </row>
    <row r="22" spans="2:31" ht="13.5" customHeight="1" x14ac:dyDescent="0.2">
      <c r="B22" s="94" t="str">
        <f t="shared" si="8"/>
        <v xml:space="preserve">Maroondah </v>
      </c>
      <c r="C22" s="58">
        <f t="shared" si="10"/>
        <v>1703.0004300000001</v>
      </c>
      <c r="D22" s="67">
        <f t="shared" si="9"/>
        <v>1.5162040757392874</v>
      </c>
      <c r="E22" s="57">
        <f t="shared" si="7"/>
        <v>1.5162040757392874</v>
      </c>
      <c r="U22" s="83">
        <v>17</v>
      </c>
      <c r="V22" s="84">
        <f>VLOOKUP($B$7+1,Data!$A$6:$CD$89,$AB22+2)</f>
        <v>0</v>
      </c>
      <c r="W22" s="84">
        <f>VLOOKUP(Data!$A23,Data!$A$6:$CD$289,$B$7+2)</f>
        <v>3</v>
      </c>
      <c r="X22" s="84">
        <f t="shared" si="4"/>
        <v>1.7000000000000001E-4</v>
      </c>
      <c r="Y22" s="90">
        <f t="shared" si="0"/>
        <v>1.5135327527526158E-7</v>
      </c>
      <c r="Z22" s="82">
        <f t="shared" si="5"/>
        <v>77</v>
      </c>
      <c r="AA22" s="81" t="str">
        <f t="shared" si="1"/>
        <v xml:space="preserve">Corangamite </v>
      </c>
      <c r="AB22" s="83">
        <v>17</v>
      </c>
      <c r="AD22" s="81" t="s">
        <v>14</v>
      </c>
      <c r="AE22" s="91" t="s">
        <v>14</v>
      </c>
    </row>
    <row r="23" spans="2:31" ht="13.5" customHeight="1" x14ac:dyDescent="0.2">
      <c r="B23" s="94" t="str">
        <f t="shared" si="8"/>
        <v xml:space="preserve">Bayside </v>
      </c>
      <c r="C23" s="58">
        <f t="shared" si="10"/>
        <v>1398.0000700000001</v>
      </c>
      <c r="D23" s="67">
        <f t="shared" si="9"/>
        <v>1.2446581731149704</v>
      </c>
      <c r="E23" s="57">
        <f t="shared" si="7"/>
        <v>1.2446581731149704</v>
      </c>
      <c r="U23" s="83">
        <v>18</v>
      </c>
      <c r="V23" s="84">
        <f>VLOOKUP($B$7+1,Data!$A$6:$CD$89,$AB23+2)</f>
        <v>397</v>
      </c>
      <c r="W23" s="84">
        <f>VLOOKUP(Data!$A24,Data!$A$6:$CD$289,$B$7+2)</f>
        <v>181</v>
      </c>
      <c r="X23" s="84">
        <f t="shared" si="4"/>
        <v>397.00018</v>
      </c>
      <c r="Y23" s="90">
        <f t="shared" si="0"/>
        <v>0.35345457369334349</v>
      </c>
      <c r="Z23" s="82">
        <f t="shared" si="5"/>
        <v>24</v>
      </c>
      <c r="AA23" s="81" t="str">
        <f t="shared" si="1"/>
        <v xml:space="preserve">Darebin </v>
      </c>
      <c r="AB23" s="83">
        <v>18</v>
      </c>
      <c r="AD23" s="81" t="s">
        <v>51</v>
      </c>
      <c r="AE23" s="91" t="s">
        <v>51</v>
      </c>
    </row>
    <row r="24" spans="2:31" ht="13.5" customHeight="1" x14ac:dyDescent="0.2">
      <c r="B24" s="94" t="str">
        <f t="shared" si="8"/>
        <v xml:space="preserve">Boroondara </v>
      </c>
      <c r="C24" s="58">
        <f t="shared" si="10"/>
        <v>1389.00009</v>
      </c>
      <c r="D24" s="67">
        <f t="shared" si="9"/>
        <v>1.2366453704654889</v>
      </c>
      <c r="E24" s="57">
        <f t="shared" si="7"/>
        <v>1.2366453704654889</v>
      </c>
      <c r="U24" s="83">
        <v>19</v>
      </c>
      <c r="V24" s="84">
        <f>VLOOKUP($B$7+1,Data!$A$6:$CD$89,$AB24+2)</f>
        <v>29</v>
      </c>
      <c r="W24" s="84">
        <f>VLOOKUP(Data!$A25,Data!$A$6:$CD$289,$B$7+2)</f>
        <v>4</v>
      </c>
      <c r="X24" s="84">
        <f t="shared" si="4"/>
        <v>29.00019</v>
      </c>
      <c r="Y24" s="90">
        <f t="shared" si="0"/>
        <v>2.5819257294734638E-2</v>
      </c>
      <c r="Z24" s="82">
        <f t="shared" si="5"/>
        <v>44</v>
      </c>
      <c r="AA24" s="81" t="str">
        <f t="shared" si="1"/>
        <v xml:space="preserve">East Gippsland </v>
      </c>
      <c r="AB24" s="83">
        <v>19</v>
      </c>
      <c r="AD24" s="81" t="s">
        <v>15</v>
      </c>
      <c r="AE24" s="91" t="s">
        <v>15</v>
      </c>
    </row>
    <row r="25" spans="2:31" ht="13.5" customHeight="1" x14ac:dyDescent="0.2">
      <c r="B25" s="94" t="str">
        <f>R20</f>
        <v xml:space="preserve">Manningham </v>
      </c>
      <c r="C25" s="59">
        <f t="shared" si="10"/>
        <v>1111.0003999999999</v>
      </c>
      <c r="D25" s="68">
        <f t="shared" si="9"/>
        <v>0.98913852571838656</v>
      </c>
      <c r="E25" s="57">
        <f t="shared" si="7"/>
        <v>0.98913852571838656</v>
      </c>
      <c r="U25" s="83">
        <v>20</v>
      </c>
      <c r="V25" s="84">
        <f>VLOOKUP($B$7+1,Data!$A$6:$CD$89,$AB25+2)</f>
        <v>7356</v>
      </c>
      <c r="W25" s="84">
        <f>VLOOKUP(Data!$A26,Data!$A$6:$CD$289,$B$7+2)</f>
        <v>1660</v>
      </c>
      <c r="X25" s="84">
        <f t="shared" si="4"/>
        <v>7356.0002000000004</v>
      </c>
      <c r="Y25" s="90">
        <f t="shared" si="0"/>
        <v>6.5491454305616426</v>
      </c>
      <c r="Z25" s="82">
        <f t="shared" si="5"/>
        <v>3</v>
      </c>
      <c r="AA25" s="81" t="str">
        <f t="shared" si="1"/>
        <v xml:space="preserve">Frankston </v>
      </c>
      <c r="AB25" s="83">
        <v>20</v>
      </c>
      <c r="AD25" s="81" t="s">
        <v>52</v>
      </c>
      <c r="AE25" s="91" t="s">
        <v>52</v>
      </c>
    </row>
    <row r="26" spans="2:31" ht="13" x14ac:dyDescent="0.2">
      <c r="U26" s="83">
        <v>21</v>
      </c>
      <c r="V26" s="84">
        <f>VLOOKUP($B$7+1,Data!$A$6:$CD$89,$AB26+2)</f>
        <v>5</v>
      </c>
      <c r="W26" s="84">
        <f>VLOOKUP(Data!$A27,Data!$A$6:$CD$289,$B$7+2)</f>
        <v>3</v>
      </c>
      <c r="X26" s="84">
        <f t="shared" si="4"/>
        <v>5.00021</v>
      </c>
      <c r="Y26" s="90">
        <f t="shared" si="0"/>
        <v>4.4517538856712691E-3</v>
      </c>
      <c r="Z26" s="82">
        <f t="shared" si="5"/>
        <v>62</v>
      </c>
      <c r="AA26" s="81" t="str">
        <f t="shared" si="1"/>
        <v xml:space="preserve">Gannawarra </v>
      </c>
      <c r="AB26" s="83">
        <v>21</v>
      </c>
      <c r="AD26" s="81" t="s">
        <v>16</v>
      </c>
      <c r="AE26" s="91" t="s">
        <v>16</v>
      </c>
    </row>
    <row r="27" spans="2:31" ht="13" x14ac:dyDescent="0.2">
      <c r="B27" s="96" t="str">
        <f>CONCATENATE("Full list of ",IF(B5=1,"places of work ","places of residence "),"is featured below")</f>
        <v>Full list of places of residence is featured below</v>
      </c>
      <c r="C27" s="96"/>
      <c r="D27" s="96"/>
      <c r="U27" s="83">
        <v>22</v>
      </c>
      <c r="V27" s="84">
        <f>VLOOKUP($B$7+1,Data!$A$6:$CD$89,$AB27+2)</f>
        <v>2330</v>
      </c>
      <c r="W27" s="84">
        <f>VLOOKUP(Data!$A28,Data!$A$6:$CD$289,$B$7+2)</f>
        <v>1480</v>
      </c>
      <c r="X27" s="84">
        <f t="shared" si="4"/>
        <v>2330.0002199999999</v>
      </c>
      <c r="Y27" s="90">
        <f t="shared" si="0"/>
        <v>2.0744303805240003</v>
      </c>
      <c r="Z27" s="82">
        <f t="shared" si="5"/>
        <v>11</v>
      </c>
      <c r="AA27" s="81" t="str">
        <f t="shared" si="1"/>
        <v xml:space="preserve">Glen Eira </v>
      </c>
      <c r="AB27" s="83">
        <v>22</v>
      </c>
      <c r="AD27" s="81" t="s">
        <v>53</v>
      </c>
      <c r="AE27" s="91" t="s">
        <v>53</v>
      </c>
    </row>
    <row r="28" spans="2:31" ht="13" x14ac:dyDescent="0.2">
      <c r="B28" s="65" t="s">
        <v>97</v>
      </c>
      <c r="C28" s="65" t="s">
        <v>98</v>
      </c>
      <c r="D28" s="65" t="s">
        <v>99</v>
      </c>
      <c r="U28" s="83">
        <v>23</v>
      </c>
      <c r="V28" s="84">
        <f>VLOOKUP($B$7+1,Data!$A$6:$CD$89,$AB28+2)</f>
        <v>0</v>
      </c>
      <c r="W28" s="84">
        <f>VLOOKUP(Data!$A29,Data!$A$6:$CD$289,$B$7+2)</f>
        <v>3</v>
      </c>
      <c r="X28" s="84">
        <f t="shared" si="4"/>
        <v>2.3000000000000001E-4</v>
      </c>
      <c r="Y28" s="90">
        <f t="shared" si="0"/>
        <v>2.0477207831358919E-7</v>
      </c>
      <c r="Z28" s="82">
        <f t="shared" si="5"/>
        <v>76</v>
      </c>
      <c r="AA28" s="81" t="str">
        <f t="shared" si="1"/>
        <v xml:space="preserve">Glenelg </v>
      </c>
      <c r="AB28" s="83">
        <v>23</v>
      </c>
      <c r="AD28" s="81" t="s">
        <v>17</v>
      </c>
      <c r="AE28" s="91" t="s">
        <v>17</v>
      </c>
    </row>
    <row r="29" spans="2:31" ht="13" x14ac:dyDescent="0.2">
      <c r="B29" s="63" t="str">
        <f t="shared" ref="B29:B60" si="11">IF($B$5=1,AE6,AD6)</f>
        <v xml:space="preserve">Alpine </v>
      </c>
      <c r="C29" s="64">
        <f t="shared" ref="C29:C60" si="12">X6</f>
        <v>6.0000099999999996</v>
      </c>
      <c r="D29" s="69">
        <f t="shared" ref="D29:D60" si="13">Y6</f>
        <v>5.3418892069666008E-3</v>
      </c>
      <c r="U29" s="83">
        <v>24</v>
      </c>
      <c r="V29" s="84">
        <f>VLOOKUP($B$7+1,Data!$A$6:$CD$89,$AB29+2)</f>
        <v>10</v>
      </c>
      <c r="W29" s="84">
        <f>VLOOKUP(Data!$A30,Data!$A$6:$CD$289,$B$7+2)</f>
        <v>0</v>
      </c>
      <c r="X29" s="84">
        <f t="shared" si="4"/>
        <v>10.00024</v>
      </c>
      <c r="Y29" s="90">
        <f t="shared" si="0"/>
        <v>8.903347514933423E-3</v>
      </c>
      <c r="Z29" s="82">
        <f t="shared" si="5"/>
        <v>53</v>
      </c>
      <c r="AA29" s="81" t="str">
        <f t="shared" si="1"/>
        <v xml:space="preserve">Golden Plains </v>
      </c>
      <c r="AB29" s="83">
        <v>24</v>
      </c>
      <c r="AD29" s="81" t="s">
        <v>18</v>
      </c>
      <c r="AE29" s="91" t="s">
        <v>18</v>
      </c>
    </row>
    <row r="30" spans="2:31" ht="13" x14ac:dyDescent="0.2">
      <c r="B30" s="63" t="str">
        <f t="shared" si="11"/>
        <v xml:space="preserve">Ararat </v>
      </c>
      <c r="C30" s="60">
        <f t="shared" si="12"/>
        <v>2.0000000000000002E-5</v>
      </c>
      <c r="D30" s="70">
        <f t="shared" si="13"/>
        <v>1.7806267679442539E-8</v>
      </c>
      <c r="U30" s="83">
        <v>25</v>
      </c>
      <c r="V30" s="84">
        <f>VLOOKUP($B$7+1,Data!$A$6:$CD$89,$AB30+2)</f>
        <v>43</v>
      </c>
      <c r="W30" s="84">
        <f>VLOOKUP(Data!$A31,Data!$A$6:$CD$289,$B$7+2)</f>
        <v>16</v>
      </c>
      <c r="X30" s="84">
        <f t="shared" si="4"/>
        <v>43.000250000000001</v>
      </c>
      <c r="Y30" s="90">
        <f t="shared" si="0"/>
        <v>3.8283698089147458E-2</v>
      </c>
      <c r="Z30" s="82">
        <f t="shared" si="5"/>
        <v>39</v>
      </c>
      <c r="AA30" s="81" t="str">
        <f t="shared" si="1"/>
        <v xml:space="preserve">Greater Bendigo </v>
      </c>
      <c r="AB30" s="83">
        <v>25</v>
      </c>
      <c r="AD30" s="81" t="s">
        <v>54</v>
      </c>
      <c r="AE30" s="91" t="s">
        <v>54</v>
      </c>
    </row>
    <row r="31" spans="2:31" ht="13" x14ac:dyDescent="0.2">
      <c r="B31" s="63" t="str">
        <f t="shared" si="11"/>
        <v xml:space="preserve">Ballarat </v>
      </c>
      <c r="C31" s="60">
        <f t="shared" si="12"/>
        <v>36.000030000000002</v>
      </c>
      <c r="D31" s="70">
        <f t="shared" si="13"/>
        <v>3.2051308532398091E-2</v>
      </c>
      <c r="U31" s="83">
        <v>26</v>
      </c>
      <c r="V31" s="84">
        <f>VLOOKUP($B$7+1,Data!$A$6:$CD$89,$AB31+2)</f>
        <v>22578</v>
      </c>
      <c r="W31" s="84">
        <f>VLOOKUP(Data!$A32,Data!$A$6:$CD$289,$B$7+2)</f>
        <v>22578</v>
      </c>
      <c r="X31" s="84">
        <f t="shared" si="4"/>
        <v>22578.000260000001</v>
      </c>
      <c r="Y31" s="90">
        <f t="shared" si="0"/>
        <v>20.101495814804164</v>
      </c>
      <c r="Z31" s="82">
        <f t="shared" si="5"/>
        <v>2</v>
      </c>
      <c r="AA31" s="81" t="str">
        <f t="shared" si="1"/>
        <v xml:space="preserve">Greater Dandenong </v>
      </c>
      <c r="AB31" s="83">
        <v>26</v>
      </c>
      <c r="AD31" s="81" t="s">
        <v>55</v>
      </c>
      <c r="AE31" s="91" t="s">
        <v>55</v>
      </c>
    </row>
    <row r="32" spans="2:31" ht="13" x14ac:dyDescent="0.2">
      <c r="B32" s="63" t="str">
        <f t="shared" si="11"/>
        <v xml:space="preserve">Banyule </v>
      </c>
      <c r="C32" s="60">
        <f t="shared" si="12"/>
        <v>493.00004000000001</v>
      </c>
      <c r="D32" s="70">
        <f t="shared" si="13"/>
        <v>0.43892453391079395</v>
      </c>
      <c r="U32" s="83">
        <v>27</v>
      </c>
      <c r="V32" s="84">
        <f>VLOOKUP($B$7+1,Data!$A$6:$CD$89,$AB32+2)</f>
        <v>216</v>
      </c>
      <c r="W32" s="84">
        <f>VLOOKUP(Data!$A33,Data!$A$6:$CD$289,$B$7+2)</f>
        <v>56</v>
      </c>
      <c r="X32" s="84">
        <f t="shared" si="4"/>
        <v>216.00027</v>
      </c>
      <c r="Y32" s="90">
        <f t="shared" si="0"/>
        <v>0.19230793132259311</v>
      </c>
      <c r="Z32" s="82">
        <f t="shared" si="5"/>
        <v>34</v>
      </c>
      <c r="AA32" s="81" t="str">
        <f t="shared" si="1"/>
        <v xml:space="preserve">Greater Geelong </v>
      </c>
      <c r="AB32" s="83">
        <v>27</v>
      </c>
      <c r="AD32" s="81" t="s">
        <v>56</v>
      </c>
      <c r="AE32" s="91" t="s">
        <v>56</v>
      </c>
    </row>
    <row r="33" spans="2:31" ht="13" x14ac:dyDescent="0.2">
      <c r="B33" s="63" t="str">
        <f t="shared" si="11"/>
        <v xml:space="preserve">Bass Coast </v>
      </c>
      <c r="C33" s="60">
        <f t="shared" si="12"/>
        <v>352.00004999999999</v>
      </c>
      <c r="D33" s="70">
        <f t="shared" si="13"/>
        <v>0.31339035567385787</v>
      </c>
      <c r="U33" s="83">
        <v>28</v>
      </c>
      <c r="V33" s="84">
        <f>VLOOKUP($B$7+1,Data!$A$6:$CD$89,$AB33+2)</f>
        <v>18</v>
      </c>
      <c r="W33" s="84">
        <f>VLOOKUP(Data!$A34,Data!$A$6:$CD$289,$B$7+2)</f>
        <v>14</v>
      </c>
      <c r="X33" s="84">
        <f t="shared" si="4"/>
        <v>18.00028</v>
      </c>
      <c r="Y33" s="90">
        <f t="shared" si="0"/>
        <v>1.6025890199245798E-2</v>
      </c>
      <c r="Z33" s="82">
        <f t="shared" si="5"/>
        <v>46</v>
      </c>
      <c r="AA33" s="81" t="str">
        <f t="shared" si="1"/>
        <v xml:space="preserve">Greater Shepparton </v>
      </c>
      <c r="AB33" s="83">
        <v>28</v>
      </c>
      <c r="AD33" s="81" t="s">
        <v>57</v>
      </c>
      <c r="AE33" s="91" t="s">
        <v>57</v>
      </c>
    </row>
    <row r="34" spans="2:31" ht="13" x14ac:dyDescent="0.2">
      <c r="B34" s="63" t="str">
        <f t="shared" si="11"/>
        <v xml:space="preserve">Baw Baw </v>
      </c>
      <c r="C34" s="60">
        <f t="shared" si="12"/>
        <v>799.00005999999996</v>
      </c>
      <c r="D34" s="70">
        <f t="shared" si="13"/>
        <v>0.71136044721253244</v>
      </c>
      <c r="U34" s="83">
        <v>29</v>
      </c>
      <c r="V34" s="84">
        <f>VLOOKUP($B$7+1,Data!$A$6:$CD$89,$AB34+2)</f>
        <v>7</v>
      </c>
      <c r="W34" s="84">
        <f>VLOOKUP(Data!$A35,Data!$A$6:$CD$289,$B$7+2)</f>
        <v>4</v>
      </c>
      <c r="X34" s="84">
        <f t="shared" si="4"/>
        <v>7.0002899999999997</v>
      </c>
      <c r="Y34" s="90">
        <f t="shared" si="0"/>
        <v>6.2324518786862409E-3</v>
      </c>
      <c r="Z34" s="82">
        <f t="shared" si="5"/>
        <v>57</v>
      </c>
      <c r="AA34" s="81" t="str">
        <f t="shared" si="1"/>
        <v xml:space="preserve">Hepburn </v>
      </c>
      <c r="AB34" s="83">
        <v>29</v>
      </c>
      <c r="AD34" s="81" t="s">
        <v>19</v>
      </c>
      <c r="AE34" s="91" t="s">
        <v>19</v>
      </c>
    </row>
    <row r="35" spans="2:31" ht="13" x14ac:dyDescent="0.2">
      <c r="B35" s="63" t="str">
        <f t="shared" si="11"/>
        <v xml:space="preserve">Bayside </v>
      </c>
      <c r="C35" s="60">
        <f t="shared" si="12"/>
        <v>1398.0000700000001</v>
      </c>
      <c r="D35" s="70">
        <f t="shared" si="13"/>
        <v>1.2446581731149704</v>
      </c>
      <c r="U35" s="83">
        <v>30</v>
      </c>
      <c r="V35" s="84">
        <f>VLOOKUP($B$7+1,Data!$A$6:$CD$89,$AB35+2)</f>
        <v>0</v>
      </c>
      <c r="W35" s="84">
        <f>VLOOKUP(Data!$A36,Data!$A$6:$CD$289,$B$7+2)</f>
        <v>0</v>
      </c>
      <c r="X35" s="84">
        <f t="shared" si="4"/>
        <v>3.0000000000000003E-4</v>
      </c>
      <c r="Y35" s="90">
        <f t="shared" si="0"/>
        <v>2.6709401519163808E-7</v>
      </c>
      <c r="Z35" s="82">
        <f t="shared" si="5"/>
        <v>75</v>
      </c>
      <c r="AA35" s="81" t="str">
        <f t="shared" si="1"/>
        <v xml:space="preserve">Hindmarsh </v>
      </c>
      <c r="AB35" s="83">
        <v>30</v>
      </c>
      <c r="AD35" s="81" t="s">
        <v>20</v>
      </c>
      <c r="AE35" s="91" t="s">
        <v>20</v>
      </c>
    </row>
    <row r="36" spans="2:31" ht="13" x14ac:dyDescent="0.2">
      <c r="B36" s="63" t="str">
        <f t="shared" si="11"/>
        <v xml:space="preserve">Benalla </v>
      </c>
      <c r="C36" s="60">
        <f t="shared" si="12"/>
        <v>5.0000799999999996</v>
      </c>
      <c r="D36" s="70">
        <f t="shared" si="13"/>
        <v>4.4516381449313525E-3</v>
      </c>
      <c r="U36" s="83">
        <v>31</v>
      </c>
      <c r="V36" s="84">
        <f>VLOOKUP($B$7+1,Data!$A$6:$CD$89,$AB36+2)</f>
        <v>234</v>
      </c>
      <c r="W36" s="84">
        <f>VLOOKUP(Data!$A37,Data!$A$6:$CD$289,$B$7+2)</f>
        <v>126</v>
      </c>
      <c r="X36" s="84">
        <f t="shared" si="4"/>
        <v>234.00031000000001</v>
      </c>
      <c r="Y36" s="90">
        <f t="shared" si="0"/>
        <v>0.20833360784662677</v>
      </c>
      <c r="Z36" s="82">
        <f t="shared" si="5"/>
        <v>32</v>
      </c>
      <c r="AA36" s="81" t="str">
        <f t="shared" si="1"/>
        <v xml:space="preserve">Hobsons Bay </v>
      </c>
      <c r="AB36" s="83">
        <v>31</v>
      </c>
      <c r="AD36" s="81" t="s">
        <v>58</v>
      </c>
      <c r="AE36" s="91" t="s">
        <v>58</v>
      </c>
    </row>
    <row r="37" spans="2:31" ht="13" x14ac:dyDescent="0.2">
      <c r="B37" s="63" t="str">
        <f t="shared" si="11"/>
        <v xml:space="preserve">Boroondara </v>
      </c>
      <c r="C37" s="60">
        <f>X14</f>
        <v>1389.00009</v>
      </c>
      <c r="D37" s="70">
        <f t="shared" si="13"/>
        <v>1.2366453704654889</v>
      </c>
      <c r="U37" s="83">
        <v>32</v>
      </c>
      <c r="V37" s="84">
        <f>VLOOKUP($B$7+1,Data!$A$6:$CD$89,$AB37+2)</f>
        <v>4</v>
      </c>
      <c r="W37" s="84">
        <f>VLOOKUP(Data!$A38,Data!$A$6:$CD$289,$B$7+2)</f>
        <v>5</v>
      </c>
      <c r="X37" s="84">
        <f t="shared" si="4"/>
        <v>4.0003200000000003</v>
      </c>
      <c r="Y37" s="90">
        <f t="shared" si="0"/>
        <v>3.5615384361713793E-3</v>
      </c>
      <c r="Z37" s="82">
        <f t="shared" si="5"/>
        <v>66</v>
      </c>
      <c r="AA37" s="81" t="str">
        <f t="shared" si="1"/>
        <v xml:space="preserve">Horsham </v>
      </c>
      <c r="AB37" s="83">
        <v>32</v>
      </c>
      <c r="AD37" s="81" t="s">
        <v>79</v>
      </c>
      <c r="AE37" s="91" t="s">
        <v>79</v>
      </c>
    </row>
    <row r="38" spans="2:31" ht="13" x14ac:dyDescent="0.2">
      <c r="B38" s="63" t="str">
        <f t="shared" si="11"/>
        <v xml:space="preserve">Brimbank </v>
      </c>
      <c r="C38" s="60">
        <f t="shared" si="12"/>
        <v>339.00009999999997</v>
      </c>
      <c r="D38" s="70">
        <f t="shared" si="13"/>
        <v>0.30181632619788945</v>
      </c>
      <c r="U38" s="83">
        <v>33</v>
      </c>
      <c r="V38" s="84">
        <f>VLOOKUP($B$7+1,Data!$A$6:$CD$89,$AB38+2)</f>
        <v>361</v>
      </c>
      <c r="W38" s="84">
        <f>VLOOKUP(Data!$A39,Data!$A$6:$CD$289,$B$7+2)</f>
        <v>222</v>
      </c>
      <c r="X38" s="84">
        <f t="shared" si="4"/>
        <v>361.00033000000002</v>
      </c>
      <c r="Y38" s="90">
        <f t="shared" ref="Y38:Y69" si="14">IF($B$5=1,X38/X$88*100,IF($B$5=2,X38/X$85*100))</f>
        <v>0.32140342541735456</v>
      </c>
      <c r="Z38" s="82">
        <f t="shared" si="5"/>
        <v>25</v>
      </c>
      <c r="AA38" s="81" t="str">
        <f t="shared" ref="AA38:AA69" si="15">VLOOKUP(AB38,$AB$6:$AE$88,2+$B$5)</f>
        <v xml:space="preserve">Hume </v>
      </c>
      <c r="AB38" s="83">
        <v>33</v>
      </c>
      <c r="AD38" s="81" t="s">
        <v>59</v>
      </c>
      <c r="AE38" s="91" t="s">
        <v>59</v>
      </c>
    </row>
    <row r="39" spans="2:31" ht="13" x14ac:dyDescent="0.2">
      <c r="B39" s="63" t="str">
        <f t="shared" si="11"/>
        <v xml:space="preserve">Buloke </v>
      </c>
      <c r="C39" s="60">
        <f t="shared" si="12"/>
        <v>1.1E-4</v>
      </c>
      <c r="D39" s="70">
        <f t="shared" si="13"/>
        <v>9.7934472236933975E-8</v>
      </c>
      <c r="U39" s="83">
        <v>34</v>
      </c>
      <c r="V39" s="84">
        <f>VLOOKUP($B$7+1,Data!$A$6:$CD$89,$AB39+2)</f>
        <v>11</v>
      </c>
      <c r="W39" s="84">
        <f>VLOOKUP(Data!$A40,Data!$A$6:$CD$289,$B$7+2)</f>
        <v>0</v>
      </c>
      <c r="X39" s="84">
        <f t="shared" si="4"/>
        <v>11.00034</v>
      </c>
      <c r="Y39" s="90">
        <f t="shared" si="14"/>
        <v>9.793749930243947E-3</v>
      </c>
      <c r="Z39" s="82">
        <f t="shared" si="5"/>
        <v>51</v>
      </c>
      <c r="AA39" s="81" t="str">
        <f t="shared" si="15"/>
        <v xml:space="preserve">Indigo </v>
      </c>
      <c r="AB39" s="83">
        <v>34</v>
      </c>
      <c r="AD39" s="81" t="s">
        <v>21</v>
      </c>
      <c r="AE39" s="91" t="s">
        <v>21</v>
      </c>
    </row>
    <row r="40" spans="2:31" ht="13" x14ac:dyDescent="0.2">
      <c r="B40" s="63" t="str">
        <f t="shared" si="11"/>
        <v xml:space="preserve">Campaspe </v>
      </c>
      <c r="C40" s="60">
        <f t="shared" si="12"/>
        <v>17.000119999999999</v>
      </c>
      <c r="D40" s="70">
        <f t="shared" si="13"/>
        <v>1.5135434365132233E-2</v>
      </c>
      <c r="U40" s="83">
        <v>35</v>
      </c>
      <c r="V40" s="84">
        <f>VLOOKUP($B$7+1,Data!$A$6:$CD$89,$AB40+2)</f>
        <v>6775</v>
      </c>
      <c r="W40" s="84">
        <f>VLOOKUP(Data!$A41,Data!$A$6:$CD$289,$B$7+2)</f>
        <v>7626</v>
      </c>
      <c r="X40" s="84">
        <f t="shared" si="4"/>
        <v>6775.0003500000003</v>
      </c>
      <c r="Y40" s="90">
        <f t="shared" si="14"/>
        <v>6.0318734880208442</v>
      </c>
      <c r="Z40" s="82">
        <f t="shared" si="5"/>
        <v>4</v>
      </c>
      <c r="AA40" s="81" t="str">
        <f t="shared" si="15"/>
        <v xml:space="preserve">Kingston </v>
      </c>
      <c r="AB40" s="83">
        <v>35</v>
      </c>
      <c r="AD40" s="81" t="s">
        <v>60</v>
      </c>
      <c r="AE40" s="91" t="s">
        <v>60</v>
      </c>
    </row>
    <row r="41" spans="2:31" ht="13" x14ac:dyDescent="0.2">
      <c r="B41" s="63" t="str">
        <f t="shared" si="11"/>
        <v xml:space="preserve">Cardinia </v>
      </c>
      <c r="C41" s="60">
        <f t="shared" si="12"/>
        <v>6710.0001300000004</v>
      </c>
      <c r="D41" s="70">
        <f t="shared" si="13"/>
        <v>5.9740029221937121</v>
      </c>
      <c r="U41" s="83">
        <v>36</v>
      </c>
      <c r="V41" s="84">
        <f>VLOOKUP($B$7+1,Data!$A$6:$CD$89,$AB41+2)</f>
        <v>5571</v>
      </c>
      <c r="W41" s="84">
        <f>VLOOKUP(Data!$A42,Data!$A$6:$CD$289,$B$7+2)</f>
        <v>2737</v>
      </c>
      <c r="X41" s="84">
        <f t="shared" si="4"/>
        <v>5571.00036</v>
      </c>
      <c r="Y41" s="90">
        <f t="shared" si="14"/>
        <v>4.9599361826215373</v>
      </c>
      <c r="Z41" s="82">
        <f t="shared" si="5"/>
        <v>7</v>
      </c>
      <c r="AA41" s="81" t="str">
        <f t="shared" si="15"/>
        <v xml:space="preserve">Knox </v>
      </c>
      <c r="AB41" s="83">
        <v>36</v>
      </c>
      <c r="AD41" s="81" t="s">
        <v>61</v>
      </c>
      <c r="AE41" s="91" t="s">
        <v>61</v>
      </c>
    </row>
    <row r="42" spans="2:31" ht="13" x14ac:dyDescent="0.2">
      <c r="B42" s="63" t="str">
        <f t="shared" si="11"/>
        <v xml:space="preserve">Casey </v>
      </c>
      <c r="C42" s="60">
        <f t="shared" si="12"/>
        <v>31050.00014</v>
      </c>
      <c r="D42" s="70">
        <f t="shared" si="13"/>
        <v>27.644230696978418</v>
      </c>
      <c r="U42" s="83">
        <v>37</v>
      </c>
      <c r="V42" s="84">
        <f>VLOOKUP($B$7+1,Data!$A$6:$CD$89,$AB42+2)</f>
        <v>133</v>
      </c>
      <c r="W42" s="84">
        <f>VLOOKUP(Data!$A43,Data!$A$6:$CD$289,$B$7+2)</f>
        <v>55</v>
      </c>
      <c r="X42" s="84">
        <f t="shared" si="4"/>
        <v>133.00037</v>
      </c>
      <c r="Y42" s="90">
        <f t="shared" si="14"/>
        <v>0.11841200948424495</v>
      </c>
      <c r="Z42" s="82">
        <f t="shared" si="5"/>
        <v>36</v>
      </c>
      <c r="AA42" s="81" t="str">
        <f t="shared" si="15"/>
        <v xml:space="preserve">Latrobe </v>
      </c>
      <c r="AB42" s="83">
        <v>37</v>
      </c>
      <c r="AD42" s="81" t="s">
        <v>62</v>
      </c>
      <c r="AE42" s="91" t="s">
        <v>62</v>
      </c>
    </row>
    <row r="43" spans="2:31" ht="13" x14ac:dyDescent="0.2">
      <c r="B43" s="63" t="str">
        <f t="shared" si="11"/>
        <v xml:space="preserve">Central Goldfields </v>
      </c>
      <c r="C43" s="60">
        <f t="shared" si="12"/>
        <v>4.0001499999999997</v>
      </c>
      <c r="D43" s="70">
        <f t="shared" si="13"/>
        <v>3.5613870828961032E-3</v>
      </c>
      <c r="U43" s="83">
        <v>38</v>
      </c>
      <c r="V43" s="84">
        <f>VLOOKUP($B$7+1,Data!$A$6:$CD$89,$AB43+2)</f>
        <v>0</v>
      </c>
      <c r="W43" s="84">
        <f>VLOOKUP(Data!$A44,Data!$A$6:$CD$289,$B$7+2)</f>
        <v>0</v>
      </c>
      <c r="X43" s="84">
        <f t="shared" si="4"/>
        <v>3.8000000000000002E-4</v>
      </c>
      <c r="Y43" s="90">
        <f t="shared" si="14"/>
        <v>3.3831908590940823E-7</v>
      </c>
      <c r="Z43" s="82">
        <f t="shared" si="5"/>
        <v>74</v>
      </c>
      <c r="AA43" s="81" t="str">
        <f t="shared" si="15"/>
        <v xml:space="preserve">Loddon </v>
      </c>
      <c r="AB43" s="83">
        <v>38</v>
      </c>
      <c r="AD43" s="81" t="s">
        <v>22</v>
      </c>
      <c r="AE43" s="91" t="s">
        <v>22</v>
      </c>
    </row>
    <row r="44" spans="2:31" ht="13" x14ac:dyDescent="0.2">
      <c r="B44" s="63" t="str">
        <f t="shared" si="11"/>
        <v xml:space="preserve">Colac-Otway </v>
      </c>
      <c r="C44" s="60">
        <f t="shared" si="12"/>
        <v>5.0001600000000002</v>
      </c>
      <c r="D44" s="70">
        <f t="shared" si="13"/>
        <v>4.4517093700020705E-3</v>
      </c>
      <c r="U44" s="83">
        <v>39</v>
      </c>
      <c r="V44" s="84">
        <f>VLOOKUP($B$7+1,Data!$A$6:$CD$89,$AB44+2)</f>
        <v>45</v>
      </c>
      <c r="W44" s="84">
        <f>VLOOKUP(Data!$A45,Data!$A$6:$CD$289,$B$7+2)</f>
        <v>9</v>
      </c>
      <c r="X44" s="84">
        <f t="shared" si="4"/>
        <v>45.000390000000003</v>
      </c>
      <c r="Y44" s="90">
        <f t="shared" si="14"/>
        <v>4.0064449500965466E-2</v>
      </c>
      <c r="Z44" s="82">
        <f t="shared" si="5"/>
        <v>38</v>
      </c>
      <c r="AA44" s="81" t="str">
        <f t="shared" si="15"/>
        <v xml:space="preserve">Macedon Ranges </v>
      </c>
      <c r="AB44" s="83">
        <v>39</v>
      </c>
      <c r="AD44" s="81" t="s">
        <v>23</v>
      </c>
      <c r="AE44" s="91" t="s">
        <v>23</v>
      </c>
    </row>
    <row r="45" spans="2:31" ht="13" x14ac:dyDescent="0.2">
      <c r="B45" s="63" t="str">
        <f t="shared" si="11"/>
        <v xml:space="preserve">Corangamite </v>
      </c>
      <c r="C45" s="60">
        <f t="shared" si="12"/>
        <v>1.7000000000000001E-4</v>
      </c>
      <c r="D45" s="70">
        <f t="shared" si="13"/>
        <v>1.5135327527526158E-7</v>
      </c>
      <c r="U45" s="83">
        <v>40</v>
      </c>
      <c r="V45" s="84">
        <f>VLOOKUP($B$7+1,Data!$A$6:$CD$89,$AB45+2)</f>
        <v>1111</v>
      </c>
      <c r="W45" s="84">
        <f>VLOOKUP(Data!$A46,Data!$A$6:$CD$289,$B$7+2)</f>
        <v>255</v>
      </c>
      <c r="X45" s="84">
        <f t="shared" si="4"/>
        <v>1111.0003999999999</v>
      </c>
      <c r="Y45" s="90">
        <f t="shared" si="14"/>
        <v>0.98913852571838656</v>
      </c>
      <c r="Z45" s="82">
        <f t="shared" si="5"/>
        <v>15</v>
      </c>
      <c r="AA45" s="81" t="str">
        <f t="shared" si="15"/>
        <v xml:space="preserve">Manningham </v>
      </c>
      <c r="AB45" s="83">
        <v>40</v>
      </c>
      <c r="AD45" s="81" t="s">
        <v>63</v>
      </c>
      <c r="AE45" s="91" t="s">
        <v>63</v>
      </c>
    </row>
    <row r="46" spans="2:31" ht="13" x14ac:dyDescent="0.2">
      <c r="B46" s="63" t="str">
        <f t="shared" si="11"/>
        <v xml:space="preserve">Darebin </v>
      </c>
      <c r="C46" s="60">
        <f t="shared" si="12"/>
        <v>397.00018</v>
      </c>
      <c r="D46" s="70">
        <f t="shared" si="13"/>
        <v>0.35345457369334349</v>
      </c>
      <c r="U46" s="83">
        <v>41</v>
      </c>
      <c r="V46" s="84">
        <f>VLOOKUP($B$7+1,Data!$A$6:$CD$89,$AB46+2)</f>
        <v>17</v>
      </c>
      <c r="W46" s="84">
        <f>VLOOKUP(Data!$A47,Data!$A$6:$CD$289,$B$7+2)</f>
        <v>0</v>
      </c>
      <c r="X46" s="84">
        <f t="shared" si="4"/>
        <v>17.000409999999999</v>
      </c>
      <c r="Y46" s="90">
        <f t="shared" si="14"/>
        <v>1.5135692556013587E-2</v>
      </c>
      <c r="Z46" s="82">
        <f t="shared" si="5"/>
        <v>47</v>
      </c>
      <c r="AA46" s="81" t="str">
        <f t="shared" si="15"/>
        <v xml:space="preserve">Mansfield </v>
      </c>
      <c r="AB46" s="83">
        <v>41</v>
      </c>
      <c r="AD46" s="81" t="s">
        <v>24</v>
      </c>
      <c r="AE46" s="91" t="s">
        <v>24</v>
      </c>
    </row>
    <row r="47" spans="2:31" ht="13" x14ac:dyDescent="0.2">
      <c r="B47" s="63" t="str">
        <f t="shared" si="11"/>
        <v xml:space="preserve">East Gippsland </v>
      </c>
      <c r="C47" s="60">
        <f t="shared" si="12"/>
        <v>29.00019</v>
      </c>
      <c r="D47" s="70">
        <f t="shared" si="13"/>
        <v>2.5819257294734638E-2</v>
      </c>
      <c r="U47" s="83">
        <v>42</v>
      </c>
      <c r="V47" s="84">
        <f>VLOOKUP($B$7+1,Data!$A$6:$CD$89,$AB47+2)</f>
        <v>224</v>
      </c>
      <c r="W47" s="84">
        <f>VLOOKUP(Data!$A48,Data!$A$6:$CD$289,$B$7+2)</f>
        <v>175</v>
      </c>
      <c r="X47" s="84">
        <f t="shared" si="4"/>
        <v>224.00041999999999</v>
      </c>
      <c r="Y47" s="90">
        <f t="shared" si="14"/>
        <v>0.1994305719413777</v>
      </c>
      <c r="Z47" s="82">
        <f t="shared" si="5"/>
        <v>33</v>
      </c>
      <c r="AA47" s="81" t="str">
        <f t="shared" si="15"/>
        <v xml:space="preserve">Maribyrnong </v>
      </c>
      <c r="AB47" s="83">
        <v>42</v>
      </c>
      <c r="AD47" s="81" t="s">
        <v>64</v>
      </c>
      <c r="AE47" s="91" t="s">
        <v>64</v>
      </c>
    </row>
    <row r="48" spans="2:31" ht="13" x14ac:dyDescent="0.2">
      <c r="B48" s="63" t="str">
        <f t="shared" si="11"/>
        <v xml:space="preserve">Frankston </v>
      </c>
      <c r="C48" s="60">
        <f t="shared" si="12"/>
        <v>7356.0002000000004</v>
      </c>
      <c r="D48" s="70">
        <f t="shared" si="13"/>
        <v>6.5491454305616426</v>
      </c>
      <c r="U48" s="83">
        <v>43</v>
      </c>
      <c r="V48" s="84">
        <f>VLOOKUP($B$7+1,Data!$A$6:$CD$89,$AB48+2)</f>
        <v>1703</v>
      </c>
      <c r="W48" s="84">
        <f>VLOOKUP(Data!$A49,Data!$A$6:$CD$289,$B$7+2)</f>
        <v>722</v>
      </c>
      <c r="X48" s="84">
        <f t="shared" si="4"/>
        <v>1703.0004300000001</v>
      </c>
      <c r="Y48" s="90">
        <f t="shared" si="14"/>
        <v>1.5162040757392874</v>
      </c>
      <c r="Z48" s="82">
        <f t="shared" si="5"/>
        <v>12</v>
      </c>
      <c r="AA48" s="81" t="str">
        <f t="shared" si="15"/>
        <v xml:space="preserve">Maroondah </v>
      </c>
      <c r="AB48" s="83">
        <v>43</v>
      </c>
      <c r="AD48" s="81" t="s">
        <v>65</v>
      </c>
      <c r="AE48" s="91" t="s">
        <v>65</v>
      </c>
    </row>
    <row r="49" spans="2:31" ht="13" x14ac:dyDescent="0.2">
      <c r="B49" s="63" t="str">
        <f t="shared" si="11"/>
        <v xml:space="preserve">Gannawarra </v>
      </c>
      <c r="C49" s="60">
        <f t="shared" si="12"/>
        <v>5.00021</v>
      </c>
      <c r="D49" s="70">
        <f t="shared" si="13"/>
        <v>4.4517538856712691E-3</v>
      </c>
      <c r="U49" s="83">
        <v>44</v>
      </c>
      <c r="V49" s="84">
        <f>VLOOKUP($B$7+1,Data!$A$6:$CD$89,$AB49+2)</f>
        <v>693</v>
      </c>
      <c r="W49" s="84">
        <f>VLOOKUP(Data!$A50,Data!$A$6:$CD$289,$B$7+2)</f>
        <v>5831</v>
      </c>
      <c r="X49" s="84">
        <f t="shared" si="4"/>
        <v>693.00044000000003</v>
      </c>
      <c r="Y49" s="90">
        <f t="shared" si="14"/>
        <v>0.61698756683057299</v>
      </c>
      <c r="Z49" s="82">
        <f t="shared" si="5"/>
        <v>19</v>
      </c>
      <c r="AA49" s="81" t="str">
        <f t="shared" si="15"/>
        <v xml:space="preserve">Melbourne </v>
      </c>
      <c r="AB49" s="83">
        <v>44</v>
      </c>
      <c r="AD49" s="81" t="s">
        <v>66</v>
      </c>
      <c r="AE49" s="91" t="s">
        <v>66</v>
      </c>
    </row>
    <row r="50" spans="2:31" ht="13" x14ac:dyDescent="0.2">
      <c r="B50" s="63" t="str">
        <f t="shared" si="11"/>
        <v xml:space="preserve">Glen Eira </v>
      </c>
      <c r="C50" s="60">
        <f t="shared" si="12"/>
        <v>2330.0002199999999</v>
      </c>
      <c r="D50" s="70">
        <f t="shared" si="13"/>
        <v>2.0744303805240003</v>
      </c>
      <c r="U50" s="83">
        <v>45</v>
      </c>
      <c r="V50" s="84">
        <f>VLOOKUP($B$7+1,Data!$A$6:$CD$89,$AB50+2)</f>
        <v>283</v>
      </c>
      <c r="W50" s="84">
        <f>VLOOKUP(Data!$A51,Data!$A$6:$CD$289,$B$7+2)</f>
        <v>59</v>
      </c>
      <c r="X50" s="84">
        <f t="shared" si="4"/>
        <v>283.00045</v>
      </c>
      <c r="Y50" s="90">
        <f t="shared" si="14"/>
        <v>0.25195908830513475</v>
      </c>
      <c r="Z50" s="82">
        <f t="shared" si="5"/>
        <v>30</v>
      </c>
      <c r="AA50" s="81" t="str">
        <f t="shared" si="15"/>
        <v xml:space="preserve">Melton </v>
      </c>
      <c r="AB50" s="83">
        <v>45</v>
      </c>
      <c r="AD50" s="81" t="s">
        <v>25</v>
      </c>
      <c r="AE50" s="91" t="s">
        <v>25</v>
      </c>
    </row>
    <row r="51" spans="2:31" ht="13" x14ac:dyDescent="0.2">
      <c r="B51" s="63" t="str">
        <f t="shared" si="11"/>
        <v xml:space="preserve">Glenelg </v>
      </c>
      <c r="C51" s="60">
        <f t="shared" si="12"/>
        <v>2.3000000000000001E-4</v>
      </c>
      <c r="D51" s="70">
        <f t="shared" si="13"/>
        <v>2.0477207831358919E-7</v>
      </c>
      <c r="U51" s="83">
        <v>46</v>
      </c>
      <c r="V51" s="84">
        <f>VLOOKUP($B$7+1,Data!$A$6:$CD$89,$AB51+2)</f>
        <v>10</v>
      </c>
      <c r="W51" s="84">
        <f>VLOOKUP(Data!$A52,Data!$A$6:$CD$289,$B$7+2)</f>
        <v>0</v>
      </c>
      <c r="X51" s="84">
        <f t="shared" si="4"/>
        <v>10.00046</v>
      </c>
      <c r="Y51" s="90">
        <f t="shared" si="14"/>
        <v>8.9035433838778964E-3</v>
      </c>
      <c r="Z51" s="82">
        <f t="shared" si="5"/>
        <v>52</v>
      </c>
      <c r="AA51" s="81" t="str">
        <f t="shared" si="15"/>
        <v xml:space="preserve">Mildura </v>
      </c>
      <c r="AB51" s="83">
        <v>46</v>
      </c>
      <c r="AD51" s="81" t="s">
        <v>80</v>
      </c>
      <c r="AE51" s="91" t="s">
        <v>80</v>
      </c>
    </row>
    <row r="52" spans="2:31" ht="13" x14ac:dyDescent="0.2">
      <c r="B52" s="63" t="str">
        <f t="shared" si="11"/>
        <v xml:space="preserve">Golden Plains </v>
      </c>
      <c r="C52" s="60">
        <f t="shared" si="12"/>
        <v>10.00024</v>
      </c>
      <c r="D52" s="70">
        <f t="shared" si="13"/>
        <v>8.903347514933423E-3</v>
      </c>
      <c r="U52" s="83">
        <v>47</v>
      </c>
      <c r="V52" s="84">
        <f>VLOOKUP($B$7+1,Data!$A$6:$CD$89,$AB52+2)</f>
        <v>63</v>
      </c>
      <c r="W52" s="84">
        <f>VLOOKUP(Data!$A53,Data!$A$6:$CD$289,$B$7+2)</f>
        <v>11</v>
      </c>
      <c r="X52" s="84">
        <f t="shared" si="4"/>
        <v>63.00047</v>
      </c>
      <c r="Y52" s="90">
        <f t="shared" si="14"/>
        <v>5.6090161637534469E-2</v>
      </c>
      <c r="Z52" s="82">
        <f t="shared" si="5"/>
        <v>37</v>
      </c>
      <c r="AA52" s="81" t="str">
        <f t="shared" si="15"/>
        <v xml:space="preserve">Mitchell </v>
      </c>
      <c r="AB52" s="83">
        <v>47</v>
      </c>
      <c r="AD52" s="81" t="s">
        <v>26</v>
      </c>
      <c r="AE52" s="91" t="s">
        <v>26</v>
      </c>
    </row>
    <row r="53" spans="2:31" ht="13" x14ac:dyDescent="0.2">
      <c r="B53" s="63" t="str">
        <f t="shared" si="11"/>
        <v xml:space="preserve">Greater Bendigo </v>
      </c>
      <c r="C53" s="60">
        <f t="shared" si="12"/>
        <v>43.000250000000001</v>
      </c>
      <c r="D53" s="70">
        <f t="shared" si="13"/>
        <v>3.8283698089147458E-2</v>
      </c>
      <c r="U53" s="83">
        <v>48</v>
      </c>
      <c r="V53" s="84">
        <f>VLOOKUP($B$7+1,Data!$A$6:$CD$89,$AB53+2)</f>
        <v>12</v>
      </c>
      <c r="W53" s="84">
        <f>VLOOKUP(Data!$A54,Data!$A$6:$CD$289,$B$7+2)</f>
        <v>6</v>
      </c>
      <c r="X53" s="84">
        <f t="shared" si="4"/>
        <v>12.00048</v>
      </c>
      <c r="Y53" s="90">
        <f t="shared" si="14"/>
        <v>1.0684187958089829E-2</v>
      </c>
      <c r="Z53" s="82">
        <f t="shared" si="5"/>
        <v>49</v>
      </c>
      <c r="AA53" s="81" t="str">
        <f t="shared" si="15"/>
        <v xml:space="preserve">Moira </v>
      </c>
      <c r="AB53" s="83">
        <v>48</v>
      </c>
      <c r="AD53" s="81" t="s">
        <v>27</v>
      </c>
      <c r="AE53" s="91" t="s">
        <v>27</v>
      </c>
    </row>
    <row r="54" spans="2:31" ht="13" x14ac:dyDescent="0.2">
      <c r="B54" s="63" t="str">
        <f t="shared" si="11"/>
        <v xml:space="preserve">Greater Dandenong </v>
      </c>
      <c r="C54" s="60">
        <f t="shared" si="12"/>
        <v>22578.000260000001</v>
      </c>
      <c r="D54" s="70">
        <f t="shared" si="13"/>
        <v>20.101495814804164</v>
      </c>
      <c r="U54" s="83">
        <v>49</v>
      </c>
      <c r="V54" s="84">
        <f>VLOOKUP($B$7+1,Data!$A$6:$CD$89,$AB54+2)</f>
        <v>6308</v>
      </c>
      <c r="W54" s="84">
        <f>VLOOKUP(Data!$A55,Data!$A$6:$CD$289,$B$7+2)</f>
        <v>7363</v>
      </c>
      <c r="X54" s="84">
        <f t="shared" si="4"/>
        <v>6308.0004900000004</v>
      </c>
      <c r="Y54" s="90">
        <f t="shared" si="14"/>
        <v>5.6160972623497356</v>
      </c>
      <c r="Z54" s="82">
        <f t="shared" si="5"/>
        <v>6</v>
      </c>
      <c r="AA54" s="81" t="str">
        <f t="shared" si="15"/>
        <v xml:space="preserve">Monash </v>
      </c>
      <c r="AB54" s="83">
        <v>49</v>
      </c>
      <c r="AD54" s="81" t="s">
        <v>67</v>
      </c>
      <c r="AE54" s="91" t="s">
        <v>67</v>
      </c>
    </row>
    <row r="55" spans="2:31" ht="13" x14ac:dyDescent="0.2">
      <c r="B55" s="63" t="str">
        <f t="shared" si="11"/>
        <v xml:space="preserve">Greater Geelong </v>
      </c>
      <c r="C55" s="60">
        <f t="shared" si="12"/>
        <v>216.00027</v>
      </c>
      <c r="D55" s="70">
        <f t="shared" si="13"/>
        <v>0.19230793132259311</v>
      </c>
      <c r="U55" s="83">
        <v>50</v>
      </c>
      <c r="V55" s="84">
        <f>VLOOKUP($B$7+1,Data!$A$6:$CD$89,$AB55+2)</f>
        <v>262</v>
      </c>
      <c r="W55" s="84">
        <f>VLOOKUP(Data!$A56,Data!$A$6:$CD$289,$B$7+2)</f>
        <v>99</v>
      </c>
      <c r="X55" s="84">
        <f t="shared" si="4"/>
        <v>262.00049999999999</v>
      </c>
      <c r="Y55" s="90">
        <f t="shared" si="14"/>
        <v>0.23326255175738922</v>
      </c>
      <c r="Z55" s="82">
        <f t="shared" si="5"/>
        <v>31</v>
      </c>
      <c r="AA55" s="81" t="str">
        <f t="shared" si="15"/>
        <v xml:space="preserve">Moonee Valley </v>
      </c>
      <c r="AB55" s="83">
        <v>50</v>
      </c>
      <c r="AD55" s="81" t="s">
        <v>68</v>
      </c>
      <c r="AE55" s="91" t="s">
        <v>68</v>
      </c>
    </row>
    <row r="56" spans="2:31" ht="13" x14ac:dyDescent="0.2">
      <c r="B56" s="63" t="str">
        <f t="shared" si="11"/>
        <v xml:space="preserve">Greater Shepparton </v>
      </c>
      <c r="C56" s="60">
        <f t="shared" si="12"/>
        <v>18.00028</v>
      </c>
      <c r="D56" s="70">
        <f t="shared" si="13"/>
        <v>1.6025890199245798E-2</v>
      </c>
      <c r="U56" s="83">
        <v>51</v>
      </c>
      <c r="V56" s="84">
        <f>VLOOKUP($B$7+1,Data!$A$6:$CD$89,$AB56+2)</f>
        <v>32</v>
      </c>
      <c r="W56" s="84">
        <f>VLOOKUP(Data!$A57,Data!$A$6:$CD$289,$B$7+2)</f>
        <v>10</v>
      </c>
      <c r="X56" s="84">
        <f t="shared" si="4"/>
        <v>32.000509999999998</v>
      </c>
      <c r="Y56" s="90">
        <f t="shared" si="14"/>
        <v>2.8490482346933889E-2</v>
      </c>
      <c r="Z56" s="82">
        <f t="shared" si="5"/>
        <v>42</v>
      </c>
      <c r="AA56" s="81" t="str">
        <f t="shared" si="15"/>
        <v xml:space="preserve">Moorabool </v>
      </c>
      <c r="AB56" s="83">
        <v>51</v>
      </c>
      <c r="AD56" s="81" t="s">
        <v>28</v>
      </c>
      <c r="AE56" s="91" t="s">
        <v>28</v>
      </c>
    </row>
    <row r="57" spans="2:31" ht="13" x14ac:dyDescent="0.2">
      <c r="B57" s="63" t="str">
        <f t="shared" si="11"/>
        <v xml:space="preserve">Hepburn </v>
      </c>
      <c r="C57" s="60">
        <f t="shared" si="12"/>
        <v>7.0002899999999997</v>
      </c>
      <c r="D57" s="70">
        <f t="shared" si="13"/>
        <v>6.2324518786862409E-3</v>
      </c>
      <c r="U57" s="83">
        <v>52</v>
      </c>
      <c r="V57" s="84">
        <f>VLOOKUP($B$7+1,Data!$A$6:$CD$89,$AB57+2)</f>
        <v>345</v>
      </c>
      <c r="W57" s="84">
        <f>VLOOKUP(Data!$A58,Data!$A$6:$CD$289,$B$7+2)</f>
        <v>125</v>
      </c>
      <c r="X57" s="84">
        <f t="shared" si="4"/>
        <v>345.00051999999999</v>
      </c>
      <c r="Y57" s="90">
        <f t="shared" si="14"/>
        <v>0.30715858043334343</v>
      </c>
      <c r="Z57" s="82">
        <f t="shared" si="5"/>
        <v>27</v>
      </c>
      <c r="AA57" s="81" t="str">
        <f t="shared" si="15"/>
        <v xml:space="preserve">Moreland </v>
      </c>
      <c r="AB57" s="83">
        <v>52</v>
      </c>
      <c r="AD57" s="81" t="s">
        <v>69</v>
      </c>
      <c r="AE57" s="91" t="s">
        <v>69</v>
      </c>
    </row>
    <row r="58" spans="2:31" ht="13" x14ac:dyDescent="0.2">
      <c r="B58" s="63" t="str">
        <f t="shared" si="11"/>
        <v xml:space="preserve">Hindmarsh </v>
      </c>
      <c r="C58" s="60">
        <f t="shared" si="12"/>
        <v>3.0000000000000003E-4</v>
      </c>
      <c r="D58" s="70">
        <f t="shared" si="13"/>
        <v>2.6709401519163808E-7</v>
      </c>
      <c r="U58" s="83">
        <v>53</v>
      </c>
      <c r="V58" s="84">
        <f>VLOOKUP($B$7+1,Data!$A$6:$CD$89,$AB58+2)</f>
        <v>3508</v>
      </c>
      <c r="W58" s="84">
        <f>VLOOKUP(Data!$A59,Data!$A$6:$CD$289,$B$7+2)</f>
        <v>842</v>
      </c>
      <c r="X58" s="84">
        <f t="shared" si="4"/>
        <v>3508.0005299999998</v>
      </c>
      <c r="Y58" s="90">
        <f t="shared" si="14"/>
        <v>3.1232198228403147</v>
      </c>
      <c r="Z58" s="82">
        <f t="shared" si="5"/>
        <v>8</v>
      </c>
      <c r="AA58" s="81" t="str">
        <f t="shared" si="15"/>
        <v>Mornington Pen.</v>
      </c>
      <c r="AB58" s="83">
        <v>53</v>
      </c>
      <c r="AD58" s="81" t="s">
        <v>105</v>
      </c>
      <c r="AE58" s="91" t="s">
        <v>105</v>
      </c>
    </row>
    <row r="59" spans="2:31" ht="13" x14ac:dyDescent="0.2">
      <c r="B59" s="63" t="str">
        <f t="shared" si="11"/>
        <v xml:space="preserve">Hobsons Bay </v>
      </c>
      <c r="C59" s="60">
        <f t="shared" si="12"/>
        <v>234.00031000000001</v>
      </c>
      <c r="D59" s="70">
        <f t="shared" si="13"/>
        <v>0.20833360784662677</v>
      </c>
      <c r="U59" s="83">
        <v>54</v>
      </c>
      <c r="V59" s="84">
        <f>VLOOKUP($B$7+1,Data!$A$6:$CD$89,$AB59+2)</f>
        <v>9</v>
      </c>
      <c r="W59" s="84">
        <f>VLOOKUP(Data!$A60,Data!$A$6:$CD$289,$B$7+2)</f>
        <v>4</v>
      </c>
      <c r="X59" s="84">
        <f t="shared" si="4"/>
        <v>9.0005400000000009</v>
      </c>
      <c r="Y59" s="90">
        <f t="shared" si="14"/>
        <v>8.0133012249764875E-3</v>
      </c>
      <c r="Z59" s="82">
        <f t="shared" si="5"/>
        <v>55</v>
      </c>
      <c r="AA59" s="81" t="str">
        <f t="shared" si="15"/>
        <v xml:space="preserve">Mount Alexander </v>
      </c>
      <c r="AB59" s="83">
        <v>54</v>
      </c>
      <c r="AD59" s="81" t="s">
        <v>30</v>
      </c>
      <c r="AE59" s="91" t="s">
        <v>30</v>
      </c>
    </row>
    <row r="60" spans="2:31" ht="13" x14ac:dyDescent="0.2">
      <c r="B60" s="63" t="str">
        <f t="shared" si="11"/>
        <v xml:space="preserve">Horsham </v>
      </c>
      <c r="C60" s="60">
        <f t="shared" si="12"/>
        <v>4.0003200000000003</v>
      </c>
      <c r="D60" s="70">
        <f t="shared" si="13"/>
        <v>3.5615384361713793E-3</v>
      </c>
      <c r="U60" s="83">
        <v>55</v>
      </c>
      <c r="V60" s="84">
        <f>VLOOKUP($B$7+1,Data!$A$6:$CD$89,$AB60+2)</f>
        <v>5</v>
      </c>
      <c r="W60" s="84">
        <f>VLOOKUP(Data!$A61,Data!$A$6:$CD$289,$B$7+2)</f>
        <v>0</v>
      </c>
      <c r="X60" s="84">
        <f t="shared" si="4"/>
        <v>5.0005499999999996</v>
      </c>
      <c r="Y60" s="90">
        <f t="shared" si="14"/>
        <v>4.4520565922218196E-3</v>
      </c>
      <c r="Z60" s="82">
        <f t="shared" si="5"/>
        <v>61</v>
      </c>
      <c r="AA60" s="81" t="str">
        <f t="shared" si="15"/>
        <v xml:space="preserve">Moyne </v>
      </c>
      <c r="AB60" s="83">
        <v>55</v>
      </c>
      <c r="AD60" s="81" t="s">
        <v>31</v>
      </c>
      <c r="AE60" s="91" t="s">
        <v>31</v>
      </c>
    </row>
    <row r="61" spans="2:31" ht="13" x14ac:dyDescent="0.2">
      <c r="B61" s="63" t="str">
        <f t="shared" ref="B61:B92" si="16">IF($B$5=1,AE38,AD38)</f>
        <v xml:space="preserve">Hume </v>
      </c>
      <c r="C61" s="60">
        <f t="shared" ref="C61:C92" si="17">X38</f>
        <v>361.00033000000002</v>
      </c>
      <c r="D61" s="70">
        <f t="shared" ref="D61:D92" si="18">Y38</f>
        <v>0.32140342541735456</v>
      </c>
      <c r="U61" s="83">
        <v>56</v>
      </c>
      <c r="V61" s="84">
        <f>VLOOKUP($B$7+1,Data!$A$6:$CD$89,$AB61+2)</f>
        <v>40</v>
      </c>
      <c r="W61" s="84">
        <f>VLOOKUP(Data!$A62,Data!$A$6:$CD$289,$B$7+2)</f>
        <v>17</v>
      </c>
      <c r="X61" s="84">
        <f t="shared" si="4"/>
        <v>40.00056</v>
      </c>
      <c r="Y61" s="90">
        <f t="shared" si="14"/>
        <v>3.5613033934380103E-2</v>
      </c>
      <c r="Z61" s="82">
        <f t="shared" si="5"/>
        <v>40</v>
      </c>
      <c r="AA61" s="81" t="str">
        <f t="shared" si="15"/>
        <v xml:space="preserve">Murrindindi </v>
      </c>
      <c r="AB61" s="83">
        <v>56</v>
      </c>
      <c r="AD61" s="81" t="s">
        <v>32</v>
      </c>
      <c r="AE61" s="91" t="s">
        <v>32</v>
      </c>
    </row>
    <row r="62" spans="2:31" ht="13" x14ac:dyDescent="0.2">
      <c r="B62" s="63" t="str">
        <f t="shared" si="16"/>
        <v xml:space="preserve">Indigo </v>
      </c>
      <c r="C62" s="60">
        <f t="shared" si="17"/>
        <v>11.00034</v>
      </c>
      <c r="D62" s="70">
        <f t="shared" si="18"/>
        <v>9.793749930243947E-3</v>
      </c>
      <c r="U62" s="83">
        <v>57</v>
      </c>
      <c r="V62" s="84">
        <f>VLOOKUP($B$7+1,Data!$A$6:$CD$89,$AB62+2)</f>
        <v>304</v>
      </c>
      <c r="W62" s="84">
        <f>VLOOKUP(Data!$A63,Data!$A$6:$CD$289,$B$7+2)</f>
        <v>15</v>
      </c>
      <c r="X62" s="84">
        <f t="shared" si="4"/>
        <v>304.00056999999998</v>
      </c>
      <c r="Y62" s="90">
        <f t="shared" si="14"/>
        <v>0.27065577620615544</v>
      </c>
      <c r="Z62" s="82">
        <f t="shared" si="5"/>
        <v>29</v>
      </c>
      <c r="AA62" s="81" t="str">
        <f t="shared" si="15"/>
        <v xml:space="preserve">Nillumbik </v>
      </c>
      <c r="AB62" s="83">
        <v>57</v>
      </c>
      <c r="AD62" s="81" t="s">
        <v>33</v>
      </c>
      <c r="AE62" s="91" t="s">
        <v>33</v>
      </c>
    </row>
    <row r="63" spans="2:31" ht="13" x14ac:dyDescent="0.2">
      <c r="B63" s="63" t="str">
        <f t="shared" si="16"/>
        <v xml:space="preserve">Kingston </v>
      </c>
      <c r="C63" s="60">
        <f t="shared" si="17"/>
        <v>6775.0003500000003</v>
      </c>
      <c r="D63" s="70">
        <f t="shared" si="18"/>
        <v>6.0318734880208442</v>
      </c>
      <c r="U63" s="83">
        <v>58</v>
      </c>
      <c r="V63" s="84">
        <f>VLOOKUP($B$7+1,Data!$A$6:$CD$89,$AB63+2)</f>
        <v>6</v>
      </c>
      <c r="W63" s="84">
        <f>VLOOKUP(Data!$A64,Data!$A$6:$CD$289,$B$7+2)</f>
        <v>0</v>
      </c>
      <c r="X63" s="84">
        <f t="shared" si="4"/>
        <v>6.0005800000000002</v>
      </c>
      <c r="Y63" s="90">
        <f t="shared" si="14"/>
        <v>5.3423966855954659E-3</v>
      </c>
      <c r="Z63" s="82">
        <f t="shared" si="5"/>
        <v>58</v>
      </c>
      <c r="AA63" s="81" t="str">
        <f t="shared" si="15"/>
        <v xml:space="preserve">Northern Grampians </v>
      </c>
      <c r="AB63" s="83">
        <v>58</v>
      </c>
      <c r="AD63" s="81" t="s">
        <v>34</v>
      </c>
      <c r="AE63" s="91" t="s">
        <v>34</v>
      </c>
    </row>
    <row r="64" spans="2:31" ht="13" x14ac:dyDescent="0.2">
      <c r="B64" s="63" t="str">
        <f t="shared" si="16"/>
        <v xml:space="preserve">Knox </v>
      </c>
      <c r="C64" s="60">
        <f t="shared" si="17"/>
        <v>5571.00036</v>
      </c>
      <c r="D64" s="70">
        <f t="shared" si="18"/>
        <v>4.9599361826215373</v>
      </c>
      <c r="U64" s="83">
        <v>59</v>
      </c>
      <c r="V64" s="84">
        <f>VLOOKUP($B$7+1,Data!$A$6:$CD$89,$AB64+2)</f>
        <v>726</v>
      </c>
      <c r="W64" s="84">
        <f>VLOOKUP(Data!$A65,Data!$A$6:$CD$289,$B$7+2)</f>
        <v>1086</v>
      </c>
      <c r="X64" s="84">
        <f t="shared" si="4"/>
        <v>726.00058999999999</v>
      </c>
      <c r="Y64" s="90">
        <f t="shared" si="14"/>
        <v>0.64636804204866072</v>
      </c>
      <c r="Z64" s="82">
        <f t="shared" si="5"/>
        <v>18</v>
      </c>
      <c r="AA64" s="81" t="str">
        <f t="shared" si="15"/>
        <v xml:space="preserve">Port Phillip </v>
      </c>
      <c r="AB64" s="83">
        <v>59</v>
      </c>
      <c r="AD64" s="81" t="s">
        <v>70</v>
      </c>
      <c r="AE64" s="91" t="s">
        <v>70</v>
      </c>
    </row>
    <row r="65" spans="2:31" ht="13" x14ac:dyDescent="0.2">
      <c r="B65" s="63" t="str">
        <f t="shared" si="16"/>
        <v xml:space="preserve">Latrobe </v>
      </c>
      <c r="C65" s="60">
        <f t="shared" si="17"/>
        <v>133.00037</v>
      </c>
      <c r="D65" s="70">
        <f t="shared" si="18"/>
        <v>0.11841200948424495</v>
      </c>
      <c r="U65" s="83">
        <v>60</v>
      </c>
      <c r="V65" s="84">
        <f>VLOOKUP($B$7+1,Data!$A$6:$CD$89,$AB65+2)</f>
        <v>0</v>
      </c>
      <c r="W65" s="84">
        <f>VLOOKUP(Data!$A66,Data!$A$6:$CD$289,$B$7+2)</f>
        <v>0</v>
      </c>
      <c r="X65" s="84">
        <f t="shared" si="4"/>
        <v>6.0000000000000006E-4</v>
      </c>
      <c r="Y65" s="90">
        <f t="shared" si="14"/>
        <v>5.3418803038327616E-7</v>
      </c>
      <c r="Z65" s="82">
        <f t="shared" si="5"/>
        <v>73</v>
      </c>
      <c r="AA65" s="81" t="str">
        <f t="shared" si="15"/>
        <v xml:space="preserve">Pyrenees </v>
      </c>
      <c r="AB65" s="83">
        <v>60</v>
      </c>
      <c r="AD65" s="81" t="s">
        <v>35</v>
      </c>
      <c r="AE65" s="91" t="s">
        <v>35</v>
      </c>
    </row>
    <row r="66" spans="2:31" ht="13" x14ac:dyDescent="0.2">
      <c r="B66" s="63" t="str">
        <f t="shared" si="16"/>
        <v xml:space="preserve">Loddon </v>
      </c>
      <c r="C66" s="60">
        <f t="shared" si="17"/>
        <v>3.8000000000000002E-4</v>
      </c>
      <c r="D66" s="70">
        <f t="shared" si="18"/>
        <v>3.3831908590940823E-7</v>
      </c>
      <c r="U66" s="83">
        <v>61</v>
      </c>
      <c r="V66" s="84">
        <f>VLOOKUP($B$7+1,Data!$A$6:$CD$89,$AB66+2)</f>
        <v>0</v>
      </c>
      <c r="W66" s="84">
        <f>VLOOKUP(Data!$A67,Data!$A$6:$CD$289,$B$7+2)</f>
        <v>0</v>
      </c>
      <c r="X66" s="84">
        <f t="shared" si="4"/>
        <v>6.1000000000000008E-4</v>
      </c>
      <c r="Y66" s="90">
        <f t="shared" si="14"/>
        <v>5.4309116422299748E-7</v>
      </c>
      <c r="Z66" s="82">
        <f t="shared" si="5"/>
        <v>72</v>
      </c>
      <c r="AA66" s="81" t="str">
        <f t="shared" si="15"/>
        <v>Queenscliffe (B)</v>
      </c>
      <c r="AB66" s="83">
        <v>61</v>
      </c>
      <c r="AD66" s="81" t="s">
        <v>0</v>
      </c>
      <c r="AE66" s="91" t="s">
        <v>0</v>
      </c>
    </row>
    <row r="67" spans="2:31" ht="13" x14ac:dyDescent="0.2">
      <c r="B67" s="63" t="str">
        <f t="shared" si="16"/>
        <v xml:space="preserve">Macedon Ranges </v>
      </c>
      <c r="C67" s="60">
        <f t="shared" si="17"/>
        <v>45.000390000000003</v>
      </c>
      <c r="D67" s="70">
        <f t="shared" si="18"/>
        <v>4.0064449500965466E-2</v>
      </c>
      <c r="U67" s="83">
        <v>62</v>
      </c>
      <c r="V67" s="84">
        <f>VLOOKUP($B$7+1,Data!$A$6:$CD$89,$AB67+2)</f>
        <v>186</v>
      </c>
      <c r="W67" s="84">
        <f>VLOOKUP(Data!$A68,Data!$A$6:$CD$289,$B$7+2)</f>
        <v>14</v>
      </c>
      <c r="X67" s="84">
        <f t="shared" si="4"/>
        <v>186.00062</v>
      </c>
      <c r="Y67" s="90">
        <f t="shared" si="14"/>
        <v>0.16559884141311368</v>
      </c>
      <c r="Z67" s="82">
        <f t="shared" si="5"/>
        <v>35</v>
      </c>
      <c r="AA67" s="81" t="str">
        <f t="shared" si="15"/>
        <v xml:space="preserve">South Gippsland </v>
      </c>
      <c r="AB67" s="83">
        <v>62</v>
      </c>
      <c r="AD67" s="81" t="s">
        <v>36</v>
      </c>
      <c r="AE67" s="91" t="s">
        <v>36</v>
      </c>
    </row>
    <row r="68" spans="2:31" ht="13" x14ac:dyDescent="0.2">
      <c r="B68" s="63" t="str">
        <f t="shared" si="16"/>
        <v xml:space="preserve">Manningham </v>
      </c>
      <c r="C68" s="60">
        <f t="shared" si="17"/>
        <v>1111.0003999999999</v>
      </c>
      <c r="D68" s="70">
        <f t="shared" si="18"/>
        <v>0.98913852571838656</v>
      </c>
      <c r="U68" s="83">
        <v>63</v>
      </c>
      <c r="V68" s="84">
        <f>VLOOKUP($B$7+1,Data!$A$6:$CD$89,$AB68+2)</f>
        <v>5</v>
      </c>
      <c r="W68" s="84">
        <f>VLOOKUP(Data!$A69,Data!$A$6:$CD$289,$B$7+2)</f>
        <v>0</v>
      </c>
      <c r="X68" s="84">
        <f t="shared" si="4"/>
        <v>5.0006300000000001</v>
      </c>
      <c r="Y68" s="90">
        <f t="shared" si="14"/>
        <v>4.4521278172925368E-3</v>
      </c>
      <c r="Z68" s="82">
        <f t="shared" si="5"/>
        <v>60</v>
      </c>
      <c r="AA68" s="81" t="str">
        <f t="shared" si="15"/>
        <v xml:space="preserve">Southern Grampians </v>
      </c>
      <c r="AB68" s="83">
        <v>63</v>
      </c>
      <c r="AD68" s="81" t="s">
        <v>37</v>
      </c>
      <c r="AE68" s="91" t="s">
        <v>37</v>
      </c>
    </row>
    <row r="69" spans="2:31" ht="13" x14ac:dyDescent="0.2">
      <c r="B69" s="63" t="str">
        <f t="shared" si="16"/>
        <v xml:space="preserve">Mansfield </v>
      </c>
      <c r="C69" s="60">
        <f t="shared" si="17"/>
        <v>17.000409999999999</v>
      </c>
      <c r="D69" s="70">
        <f t="shared" si="18"/>
        <v>1.5135692556013587E-2</v>
      </c>
      <c r="U69" s="83">
        <v>64</v>
      </c>
      <c r="V69" s="84">
        <f>VLOOKUP($B$7+1,Data!$A$6:$CD$89,$AB69+2)</f>
        <v>1101</v>
      </c>
      <c r="W69" s="84">
        <f>VLOOKUP(Data!$A70,Data!$A$6:$CD$289,$B$7+2)</f>
        <v>1623</v>
      </c>
      <c r="X69" s="84">
        <f t="shared" si="4"/>
        <v>1101.00064</v>
      </c>
      <c r="Y69" s="90">
        <f t="shared" si="14"/>
        <v>0.98023560555387745</v>
      </c>
      <c r="Z69" s="82">
        <f t="shared" si="5"/>
        <v>16</v>
      </c>
      <c r="AA69" s="81" t="str">
        <f t="shared" si="15"/>
        <v xml:space="preserve">Stonnington </v>
      </c>
      <c r="AB69" s="83">
        <v>64</v>
      </c>
      <c r="AD69" s="81" t="s">
        <v>71</v>
      </c>
      <c r="AE69" s="91" t="s">
        <v>71</v>
      </c>
    </row>
    <row r="70" spans="2:31" ht="13" x14ac:dyDescent="0.2">
      <c r="B70" s="63" t="str">
        <f t="shared" si="16"/>
        <v xml:space="preserve">Maribyrnong </v>
      </c>
      <c r="C70" s="60">
        <f t="shared" si="17"/>
        <v>224.00041999999999</v>
      </c>
      <c r="D70" s="70">
        <f t="shared" si="18"/>
        <v>0.1994305719413777</v>
      </c>
      <c r="U70" s="83">
        <v>65</v>
      </c>
      <c r="V70" s="84">
        <f>VLOOKUP($B$7+1,Data!$A$6:$CD$89,$AB70+2)</f>
        <v>3</v>
      </c>
      <c r="W70" s="84">
        <f>VLOOKUP(Data!$A71,Data!$A$6:$CD$289,$B$7+2)</f>
        <v>0</v>
      </c>
      <c r="X70" s="84">
        <f t="shared" si="4"/>
        <v>3.0006499999999998</v>
      </c>
      <c r="Y70" s="90">
        <f t="shared" ref="Y70:Y85" si="19">IF($B$5=1,X70/X$88*100,IF($B$5=2,X70/X$85*100))</f>
        <v>2.6715188556159625E-3</v>
      </c>
      <c r="Z70" s="82">
        <f t="shared" si="5"/>
        <v>68</v>
      </c>
      <c r="AA70" s="81" t="str">
        <f t="shared" ref="AA70:AA88" si="20">VLOOKUP(AB70,$AB$6:$AE$88,2+$B$5)</f>
        <v xml:space="preserve">Strathbogie </v>
      </c>
      <c r="AB70" s="83">
        <v>65</v>
      </c>
      <c r="AD70" s="81" t="s">
        <v>38</v>
      </c>
      <c r="AE70" s="91" t="s">
        <v>38</v>
      </c>
    </row>
    <row r="71" spans="2:31" ht="13" x14ac:dyDescent="0.2">
      <c r="B71" s="63" t="str">
        <f t="shared" si="16"/>
        <v xml:space="preserve">Maroondah </v>
      </c>
      <c r="C71" s="60">
        <f t="shared" si="17"/>
        <v>1703.0004300000001</v>
      </c>
      <c r="D71" s="70">
        <f t="shared" si="18"/>
        <v>1.5162040757392874</v>
      </c>
      <c r="U71" s="83">
        <v>66</v>
      </c>
      <c r="V71" s="84">
        <f>VLOOKUP($B$7+1,Data!$A$6:$CD$89,$AB71+2)</f>
        <v>28</v>
      </c>
      <c r="W71" s="84">
        <f>VLOOKUP(Data!$A72,Data!$A$6:$CD$289,$B$7+2)</f>
        <v>5</v>
      </c>
      <c r="X71" s="84">
        <f t="shared" ref="X71:X85" si="21">IF($B$5=1,W71+AB71*0.00001,V71+AB71*0.00001)</f>
        <v>28.00066</v>
      </c>
      <c r="Y71" s="90">
        <f t="shared" si="19"/>
        <v>2.4929362358052976E-2</v>
      </c>
      <c r="Z71" s="82">
        <f t="shared" ref="Z71:Z84" si="22">RANK(X71,$X$6:$X$84)</f>
        <v>45</v>
      </c>
      <c r="AA71" s="81" t="str">
        <f t="shared" si="20"/>
        <v xml:space="preserve">Surf Coast </v>
      </c>
      <c r="AB71" s="83">
        <v>66</v>
      </c>
      <c r="AD71" s="81" t="s">
        <v>39</v>
      </c>
      <c r="AE71" s="91" t="s">
        <v>39</v>
      </c>
    </row>
    <row r="72" spans="2:31" ht="13" x14ac:dyDescent="0.2">
      <c r="B72" s="63" t="str">
        <f t="shared" si="16"/>
        <v xml:space="preserve">Melbourne </v>
      </c>
      <c r="C72" s="60">
        <f t="shared" si="17"/>
        <v>693.00044000000003</v>
      </c>
      <c r="D72" s="70">
        <f t="shared" si="18"/>
        <v>0.61698756683057299</v>
      </c>
      <c r="U72" s="83">
        <v>67</v>
      </c>
      <c r="V72" s="84">
        <f>VLOOKUP($B$7+1,Data!$A$6:$CD$89,$AB72+2)</f>
        <v>4</v>
      </c>
      <c r="W72" s="84">
        <f>VLOOKUP(Data!$A73,Data!$A$6:$CD$289,$B$7+2)</f>
        <v>5</v>
      </c>
      <c r="X72" s="84">
        <f t="shared" si="21"/>
        <v>4.0006700000000004</v>
      </c>
      <c r="Y72" s="90">
        <f t="shared" si="19"/>
        <v>3.5618500458557698E-3</v>
      </c>
      <c r="Z72" s="82">
        <f t="shared" si="22"/>
        <v>65</v>
      </c>
      <c r="AA72" s="81" t="str">
        <f t="shared" si="20"/>
        <v xml:space="preserve">Swan Hill </v>
      </c>
      <c r="AB72" s="83">
        <v>67</v>
      </c>
      <c r="AD72" s="81" t="s">
        <v>81</v>
      </c>
      <c r="AE72" s="91" t="s">
        <v>81</v>
      </c>
    </row>
    <row r="73" spans="2:31" ht="13" x14ac:dyDescent="0.2">
      <c r="B73" s="63" t="str">
        <f t="shared" si="16"/>
        <v xml:space="preserve">Melton </v>
      </c>
      <c r="C73" s="60">
        <f t="shared" si="17"/>
        <v>283.00045</v>
      </c>
      <c r="D73" s="70">
        <f t="shared" si="18"/>
        <v>0.25195908830513475</v>
      </c>
      <c r="U73" s="83">
        <v>68</v>
      </c>
      <c r="V73" s="84">
        <f>VLOOKUP($B$7+1,Data!$A$6:$CD$89,$AB73+2)</f>
        <v>0</v>
      </c>
      <c r="W73" s="84">
        <f>VLOOKUP(Data!$A74,Data!$A$6:$CD$289,$B$7+2)</f>
        <v>0</v>
      </c>
      <c r="X73" s="84">
        <f t="shared" si="21"/>
        <v>6.8000000000000005E-4</v>
      </c>
      <c r="Y73" s="90">
        <f t="shared" si="19"/>
        <v>6.0541310110104631E-7</v>
      </c>
      <c r="Z73" s="82">
        <f t="shared" si="22"/>
        <v>71</v>
      </c>
      <c r="AA73" s="81" t="str">
        <f t="shared" si="20"/>
        <v xml:space="preserve">Towong </v>
      </c>
      <c r="AB73" s="83">
        <v>68</v>
      </c>
      <c r="AD73" s="81" t="s">
        <v>40</v>
      </c>
      <c r="AE73" s="91" t="s">
        <v>40</v>
      </c>
    </row>
    <row r="74" spans="2:31" ht="13" x14ac:dyDescent="0.2">
      <c r="B74" s="63" t="str">
        <f t="shared" si="16"/>
        <v xml:space="preserve">Mildura </v>
      </c>
      <c r="C74" s="60">
        <f t="shared" si="17"/>
        <v>10.00046</v>
      </c>
      <c r="D74" s="70">
        <f t="shared" si="18"/>
        <v>8.9035433838778964E-3</v>
      </c>
      <c r="U74" s="83">
        <v>69</v>
      </c>
      <c r="V74" s="84">
        <f>VLOOKUP($B$7+1,Data!$A$6:$CD$89,$AB74+2)</f>
        <v>9</v>
      </c>
      <c r="W74" s="84">
        <f>VLOOKUP(Data!$A75,Data!$A$6:$CD$289,$B$7+2)</f>
        <v>5</v>
      </c>
      <c r="X74" s="84">
        <f t="shared" si="21"/>
        <v>9.0006900000000005</v>
      </c>
      <c r="Y74" s="90">
        <f t="shared" si="19"/>
        <v>8.0134347719840841E-3</v>
      </c>
      <c r="Z74" s="82">
        <f t="shared" si="22"/>
        <v>54</v>
      </c>
      <c r="AA74" s="81" t="str">
        <f t="shared" si="20"/>
        <v xml:space="preserve">Wangaratta </v>
      </c>
      <c r="AB74" s="83">
        <v>69</v>
      </c>
      <c r="AD74" s="81" t="s">
        <v>82</v>
      </c>
      <c r="AE74" s="91" t="s">
        <v>82</v>
      </c>
    </row>
    <row r="75" spans="2:31" ht="13" x14ac:dyDescent="0.2">
      <c r="B75" s="63" t="str">
        <f t="shared" si="16"/>
        <v xml:space="preserve">Mitchell </v>
      </c>
      <c r="C75" s="60">
        <f t="shared" si="17"/>
        <v>63.00047</v>
      </c>
      <c r="D75" s="70">
        <f t="shared" si="18"/>
        <v>5.6090161637534469E-2</v>
      </c>
      <c r="U75" s="83">
        <v>70</v>
      </c>
      <c r="V75" s="84">
        <f>VLOOKUP($B$7+1,Data!$A$6:$CD$89,$AB75+2)</f>
        <v>8</v>
      </c>
      <c r="W75" s="84">
        <f>VLOOKUP(Data!$A76,Data!$A$6:$CD$289,$B$7+2)</f>
        <v>5</v>
      </c>
      <c r="X75" s="84">
        <f t="shared" si="21"/>
        <v>8.0007000000000001</v>
      </c>
      <c r="Y75" s="90">
        <f t="shared" si="19"/>
        <v>7.1231302911457959E-3</v>
      </c>
      <c r="Z75" s="82">
        <f t="shared" si="22"/>
        <v>56</v>
      </c>
      <c r="AA75" s="81" t="str">
        <f t="shared" si="20"/>
        <v xml:space="preserve">Warrnambool </v>
      </c>
      <c r="AB75" s="83">
        <v>70</v>
      </c>
      <c r="AD75" s="81" t="s">
        <v>72</v>
      </c>
      <c r="AE75" s="91" t="s">
        <v>72</v>
      </c>
    </row>
    <row r="76" spans="2:31" ht="13" x14ac:dyDescent="0.2">
      <c r="B76" s="63" t="str">
        <f t="shared" si="16"/>
        <v xml:space="preserve">Moira </v>
      </c>
      <c r="C76" s="60">
        <f t="shared" si="17"/>
        <v>12.00048</v>
      </c>
      <c r="D76" s="70">
        <f t="shared" si="18"/>
        <v>1.0684187958089829E-2</v>
      </c>
      <c r="U76" s="83">
        <v>71</v>
      </c>
      <c r="V76" s="84">
        <f>VLOOKUP($B$7+1,Data!$A$6:$CD$89,$AB76+2)</f>
        <v>30</v>
      </c>
      <c r="W76" s="84">
        <f>VLOOKUP(Data!$A77,Data!$A$6:$CD$289,$B$7+2)</f>
        <v>0</v>
      </c>
      <c r="X76" s="84">
        <f t="shared" si="21"/>
        <v>30.000710000000002</v>
      </c>
      <c r="Y76" s="90">
        <f t="shared" si="19"/>
        <v>2.6710033641666433E-2</v>
      </c>
      <c r="Z76" s="82">
        <f t="shared" si="22"/>
        <v>43</v>
      </c>
      <c r="AA76" s="81" t="str">
        <f t="shared" si="20"/>
        <v xml:space="preserve">Wellington </v>
      </c>
      <c r="AB76" s="83">
        <v>71</v>
      </c>
      <c r="AD76" s="81" t="s">
        <v>41</v>
      </c>
      <c r="AE76" s="91" t="s">
        <v>41</v>
      </c>
    </row>
    <row r="77" spans="2:31" ht="13" x14ac:dyDescent="0.2">
      <c r="B77" s="63" t="str">
        <f t="shared" si="16"/>
        <v xml:space="preserve">Monash </v>
      </c>
      <c r="C77" s="60">
        <f t="shared" si="17"/>
        <v>6308.0004900000004</v>
      </c>
      <c r="D77" s="70">
        <f t="shared" si="18"/>
        <v>5.6160972623497356</v>
      </c>
      <c r="U77" s="83">
        <v>72</v>
      </c>
      <c r="V77" s="84">
        <f>VLOOKUP($B$7+1,Data!$A$6:$CD$89,$AB77+2)</f>
        <v>0</v>
      </c>
      <c r="W77" s="84">
        <f>VLOOKUP(Data!$A78,Data!$A$6:$CD$289,$B$7+2)</f>
        <v>0</v>
      </c>
      <c r="X77" s="84">
        <f t="shared" si="21"/>
        <v>7.2000000000000005E-4</v>
      </c>
      <c r="Y77" s="90">
        <f t="shared" si="19"/>
        <v>6.4102563645993139E-7</v>
      </c>
      <c r="Z77" s="82">
        <f t="shared" si="22"/>
        <v>70</v>
      </c>
      <c r="AA77" s="81" t="str">
        <f t="shared" si="20"/>
        <v xml:space="preserve">West Wimmera </v>
      </c>
      <c r="AB77" s="83">
        <v>72</v>
      </c>
      <c r="AD77" s="81" t="s">
        <v>42</v>
      </c>
      <c r="AE77" s="91" t="s">
        <v>42</v>
      </c>
    </row>
    <row r="78" spans="2:31" ht="13" x14ac:dyDescent="0.2">
      <c r="B78" s="63" t="str">
        <f t="shared" si="16"/>
        <v xml:space="preserve">Moonee Valley </v>
      </c>
      <c r="C78" s="60">
        <f t="shared" si="17"/>
        <v>262.00049999999999</v>
      </c>
      <c r="D78" s="70">
        <f t="shared" si="18"/>
        <v>0.23326255175738922</v>
      </c>
      <c r="U78" s="83">
        <v>73</v>
      </c>
      <c r="V78" s="84">
        <f>VLOOKUP($B$7+1,Data!$A$6:$CD$89,$AB78+2)</f>
        <v>2465</v>
      </c>
      <c r="W78" s="84">
        <f>VLOOKUP(Data!$A79,Data!$A$6:$CD$289,$B$7+2)</f>
        <v>1430</v>
      </c>
      <c r="X78" s="84">
        <f t="shared" si="21"/>
        <v>2465.0007300000002</v>
      </c>
      <c r="Y78" s="90">
        <f t="shared" si="19"/>
        <v>2.1946231414200632</v>
      </c>
      <c r="Z78" s="82">
        <f t="shared" si="22"/>
        <v>10</v>
      </c>
      <c r="AA78" s="81" t="str">
        <f t="shared" si="20"/>
        <v xml:space="preserve">Whitehorse </v>
      </c>
      <c r="AB78" s="83">
        <v>73</v>
      </c>
      <c r="AD78" s="81" t="s">
        <v>73</v>
      </c>
      <c r="AE78" s="91" t="s">
        <v>73</v>
      </c>
    </row>
    <row r="79" spans="2:31" ht="13" x14ac:dyDescent="0.2">
      <c r="B79" s="63" t="str">
        <f t="shared" si="16"/>
        <v xml:space="preserve">Moorabool </v>
      </c>
      <c r="C79" s="60">
        <f t="shared" si="17"/>
        <v>32.000509999999998</v>
      </c>
      <c r="D79" s="70">
        <f t="shared" si="18"/>
        <v>2.8490482346933889E-2</v>
      </c>
      <c r="U79" s="83">
        <v>74</v>
      </c>
      <c r="V79" s="84">
        <f>VLOOKUP($B$7+1,Data!$A$6:$CD$89,$AB79+2)</f>
        <v>585</v>
      </c>
      <c r="W79" s="84">
        <f>VLOOKUP(Data!$A80,Data!$A$6:$CD$289,$B$7+2)</f>
        <v>146</v>
      </c>
      <c r="X79" s="84">
        <f t="shared" si="21"/>
        <v>585.00073999999995</v>
      </c>
      <c r="Y79" s="90">
        <f t="shared" si="19"/>
        <v>0.52083398845559836</v>
      </c>
      <c r="Z79" s="82">
        <f t="shared" si="22"/>
        <v>20</v>
      </c>
      <c r="AA79" s="81" t="str">
        <f t="shared" si="20"/>
        <v xml:space="preserve">Whittlesea </v>
      </c>
      <c r="AB79" s="83">
        <v>74</v>
      </c>
      <c r="AD79" s="81" t="s">
        <v>74</v>
      </c>
      <c r="AE79" s="91" t="s">
        <v>74</v>
      </c>
    </row>
    <row r="80" spans="2:31" ht="13" x14ac:dyDescent="0.2">
      <c r="B80" s="63" t="str">
        <f t="shared" si="16"/>
        <v xml:space="preserve">Moreland </v>
      </c>
      <c r="C80" s="60">
        <f t="shared" si="17"/>
        <v>345.00051999999999</v>
      </c>
      <c r="D80" s="70">
        <f t="shared" si="18"/>
        <v>0.30715858043334343</v>
      </c>
      <c r="U80" s="83">
        <v>75</v>
      </c>
      <c r="V80" s="84">
        <f>VLOOKUP($B$7+1,Data!$A$6:$CD$89,$AB80+2)</f>
        <v>11</v>
      </c>
      <c r="W80" s="84">
        <f>VLOOKUP(Data!$A81,Data!$A$6:$CD$289,$B$7+2)</f>
        <v>5</v>
      </c>
      <c r="X80" s="84">
        <f t="shared" si="21"/>
        <v>11.00075</v>
      </c>
      <c r="Y80" s="90">
        <f t="shared" si="19"/>
        <v>9.7941149587313751E-3</v>
      </c>
      <c r="Z80" s="82">
        <f t="shared" si="22"/>
        <v>50</v>
      </c>
      <c r="AA80" s="81" t="str">
        <f t="shared" si="20"/>
        <v xml:space="preserve">Wodonga </v>
      </c>
      <c r="AB80" s="83">
        <v>75</v>
      </c>
      <c r="AD80" s="81" t="s">
        <v>83</v>
      </c>
      <c r="AE80" s="91" t="s">
        <v>83</v>
      </c>
    </row>
    <row r="81" spans="2:31" ht="13" x14ac:dyDescent="0.2">
      <c r="B81" s="63" t="str">
        <f t="shared" si="16"/>
        <v>Mornington Pen.</v>
      </c>
      <c r="C81" s="60">
        <f t="shared" si="17"/>
        <v>3508.0005299999998</v>
      </c>
      <c r="D81" s="70">
        <f t="shared" si="18"/>
        <v>3.1232198228403147</v>
      </c>
      <c r="U81" s="83">
        <v>76</v>
      </c>
      <c r="V81" s="84">
        <f>VLOOKUP($B$7+1,Data!$A$6:$CD$89,$AB81+2)</f>
        <v>577</v>
      </c>
      <c r="W81" s="84">
        <f>VLOOKUP(Data!$A82,Data!$A$6:$CD$289,$B$7+2)</f>
        <v>228</v>
      </c>
      <c r="X81" s="84">
        <f t="shared" si="21"/>
        <v>577.00076000000001</v>
      </c>
      <c r="Y81" s="90">
        <f t="shared" si="19"/>
        <v>0.51371149919008907</v>
      </c>
      <c r="Z81" s="82">
        <f t="shared" si="22"/>
        <v>21</v>
      </c>
      <c r="AA81" s="81" t="str">
        <f t="shared" si="20"/>
        <v xml:space="preserve">Wyndham </v>
      </c>
      <c r="AB81" s="83">
        <v>76</v>
      </c>
      <c r="AD81" s="81" t="s">
        <v>75</v>
      </c>
      <c r="AE81" s="91" t="s">
        <v>75</v>
      </c>
    </row>
    <row r="82" spans="2:31" ht="13" x14ac:dyDescent="0.2">
      <c r="B82" s="63" t="str">
        <f t="shared" si="16"/>
        <v xml:space="preserve">Mount Alexander </v>
      </c>
      <c r="C82" s="60">
        <f t="shared" si="17"/>
        <v>9.0005400000000009</v>
      </c>
      <c r="D82" s="70">
        <f t="shared" si="18"/>
        <v>8.0133012249764875E-3</v>
      </c>
      <c r="U82" s="83">
        <v>77</v>
      </c>
      <c r="V82" s="84">
        <f>VLOOKUP($B$7+1,Data!$A$6:$CD$89,$AB82+2)</f>
        <v>478</v>
      </c>
      <c r="W82" s="84">
        <f>VLOOKUP(Data!$A83,Data!$A$6:$CD$289,$B$7+2)</f>
        <v>857</v>
      </c>
      <c r="X82" s="84">
        <f t="shared" si="21"/>
        <v>478.00076999999999</v>
      </c>
      <c r="Y82" s="90">
        <f t="shared" si="19"/>
        <v>0.4255704830799823</v>
      </c>
      <c r="Z82" s="82">
        <f t="shared" si="22"/>
        <v>23</v>
      </c>
      <c r="AA82" s="81" t="str">
        <f t="shared" si="20"/>
        <v xml:space="preserve">Yarra </v>
      </c>
      <c r="AB82" s="83">
        <v>77</v>
      </c>
      <c r="AD82" s="81" t="s">
        <v>76</v>
      </c>
      <c r="AE82" s="91" t="s">
        <v>76</v>
      </c>
    </row>
    <row r="83" spans="2:31" ht="13" x14ac:dyDescent="0.2">
      <c r="B83" s="63" t="str">
        <f t="shared" si="16"/>
        <v xml:space="preserve">Moyne </v>
      </c>
      <c r="C83" s="60">
        <f t="shared" si="17"/>
        <v>5.0005499999999996</v>
      </c>
      <c r="D83" s="70">
        <f t="shared" si="18"/>
        <v>4.4520565922218196E-3</v>
      </c>
      <c r="U83" s="83">
        <v>78</v>
      </c>
      <c r="V83" s="84">
        <f>VLOOKUP($B$7+1,Data!$A$6:$CD$89,$AB83+2)</f>
        <v>2467</v>
      </c>
      <c r="W83" s="84">
        <f>VLOOKUP(Data!$A84,Data!$A$6:$CD$289,$B$7+2)</f>
        <v>496</v>
      </c>
      <c r="X83" s="84">
        <f t="shared" si="21"/>
        <v>2467.0007799999998</v>
      </c>
      <c r="Y83" s="90">
        <f t="shared" si="19"/>
        <v>2.1964038127036765</v>
      </c>
      <c r="Z83" s="82">
        <f t="shared" si="22"/>
        <v>9</v>
      </c>
      <c r="AA83" s="81" t="str">
        <f t="shared" si="20"/>
        <v xml:space="preserve">Yarra Ranges </v>
      </c>
      <c r="AB83" s="83">
        <v>78</v>
      </c>
      <c r="AD83" s="81" t="s">
        <v>43</v>
      </c>
      <c r="AE83" s="91" t="s">
        <v>43</v>
      </c>
    </row>
    <row r="84" spans="2:31" ht="13" x14ac:dyDescent="0.2">
      <c r="B84" s="63" t="str">
        <f t="shared" si="16"/>
        <v xml:space="preserve">Murrindindi </v>
      </c>
      <c r="C84" s="60">
        <f t="shared" si="17"/>
        <v>40.00056</v>
      </c>
      <c r="D84" s="70">
        <f t="shared" si="18"/>
        <v>3.5613033934380103E-2</v>
      </c>
      <c r="U84" s="83">
        <v>79</v>
      </c>
      <c r="V84" s="84">
        <f>VLOOKUP($B$7+1,Data!$A$6:$CD$89,$AB84+2)</f>
        <v>0</v>
      </c>
      <c r="W84" s="84">
        <f>VLOOKUP(Data!$A85,Data!$A$6:$CD$289,$B$7+2)</f>
        <v>0</v>
      </c>
      <c r="X84" s="84">
        <f t="shared" si="21"/>
        <v>7.9000000000000001E-4</v>
      </c>
      <c r="Y84" s="90">
        <f t="shared" si="19"/>
        <v>7.0334757333798022E-7</v>
      </c>
      <c r="Z84" s="82">
        <f t="shared" si="22"/>
        <v>69</v>
      </c>
      <c r="AA84" s="81" t="str">
        <f t="shared" si="20"/>
        <v xml:space="preserve">Yarriambiack </v>
      </c>
      <c r="AB84" s="83">
        <v>79</v>
      </c>
      <c r="AD84" s="81" t="s">
        <v>44</v>
      </c>
      <c r="AE84" s="91" t="s">
        <v>44</v>
      </c>
    </row>
    <row r="85" spans="2:31" ht="13" x14ac:dyDescent="0.2">
      <c r="B85" s="63" t="str">
        <f t="shared" si="16"/>
        <v xml:space="preserve">Nillumbik </v>
      </c>
      <c r="C85" s="60">
        <f t="shared" si="17"/>
        <v>304.00056999999998</v>
      </c>
      <c r="D85" s="70">
        <f t="shared" si="18"/>
        <v>0.27065577620615544</v>
      </c>
      <c r="V85" s="84">
        <f>VLOOKUP($B$7+1,Data!$A$6:$CD$89,$AB85+2)</f>
        <v>112320</v>
      </c>
      <c r="W85" s="84">
        <f>VLOOKUP(Data!$A86,Data!$A$6:$CD$289,$B$7+2)</f>
        <v>6</v>
      </c>
      <c r="X85" s="84">
        <f t="shared" si="21"/>
        <v>112320.00079999999</v>
      </c>
      <c r="Y85" s="90">
        <f t="shared" si="19"/>
        <v>100</v>
      </c>
      <c r="Z85" s="82" t="s">
        <v>95</v>
      </c>
      <c r="AA85" s="81" t="str">
        <f t="shared" si="20"/>
        <v>Unincorporated Vic</v>
      </c>
      <c r="AB85" s="83">
        <v>80</v>
      </c>
      <c r="AD85" s="81" t="s">
        <v>2</v>
      </c>
      <c r="AE85" s="91" t="s">
        <v>1</v>
      </c>
    </row>
    <row r="86" spans="2:31" ht="13" x14ac:dyDescent="0.2">
      <c r="B86" s="63" t="str">
        <f t="shared" si="16"/>
        <v xml:space="preserve">Northern Grampians </v>
      </c>
      <c r="C86" s="60">
        <f t="shared" si="17"/>
        <v>6.0005800000000002</v>
      </c>
      <c r="D86" s="70">
        <f t="shared" si="18"/>
        <v>5.3423966855954659E-3</v>
      </c>
      <c r="V86" s="84" t="s">
        <v>95</v>
      </c>
      <c r="W86" s="84">
        <f>VLOOKUP(Data!$A87,Data!$A$6:$CD$289,$B$7+2)</f>
        <v>2420</v>
      </c>
      <c r="X86" s="84" t="str">
        <f>IF($B$5=1,W86+AB86*0.00001,"*")</f>
        <v>*</v>
      </c>
      <c r="Y86" s="90" t="str">
        <f>IF($B$5=1,X86/X$88*100,IF($B$5=2,"*"))</f>
        <v>*</v>
      </c>
      <c r="Z86" s="82" t="s">
        <v>95</v>
      </c>
      <c r="AA86" s="81" t="str">
        <f t="shared" si="20"/>
        <v>Not stated, undefined or not fixed</v>
      </c>
      <c r="AB86" s="83">
        <v>81</v>
      </c>
      <c r="AE86" s="91" t="s">
        <v>85</v>
      </c>
    </row>
    <row r="87" spans="2:31" ht="13" x14ac:dyDescent="0.2">
      <c r="B87" s="63" t="str">
        <f t="shared" si="16"/>
        <v xml:space="preserve">Port Phillip </v>
      </c>
      <c r="C87" s="60">
        <f t="shared" si="17"/>
        <v>726.00058999999999</v>
      </c>
      <c r="D87" s="70">
        <f t="shared" si="18"/>
        <v>0.64636804204866072</v>
      </c>
      <c r="V87" s="84" t="s">
        <v>95</v>
      </c>
      <c r="W87" s="84">
        <f>VLOOKUP(Data!$A88,Data!$A$6:$CD$289,$B$7+2)</f>
        <v>0</v>
      </c>
      <c r="X87" s="84" t="str">
        <f>IF($B$5=1,W87+AB87*0.00001,"*")</f>
        <v>*</v>
      </c>
      <c r="Y87" s="90" t="str">
        <f>IF($B$5=1,X87/X$88*100,IF($B$5=2,"*"))</f>
        <v>*</v>
      </c>
      <c r="Z87" s="82" t="s">
        <v>95</v>
      </c>
      <c r="AA87" s="81" t="str">
        <f t="shared" si="20"/>
        <v>Interstate</v>
      </c>
      <c r="AB87" s="83">
        <v>82</v>
      </c>
      <c r="AE87" s="91" t="s">
        <v>3</v>
      </c>
    </row>
    <row r="88" spans="2:31" ht="13.5" customHeight="1" x14ac:dyDescent="0.2">
      <c r="B88" s="63" t="str">
        <f t="shared" si="16"/>
        <v xml:space="preserve">Pyrenees </v>
      </c>
      <c r="C88" s="60">
        <f t="shared" si="17"/>
        <v>6.0000000000000006E-4</v>
      </c>
      <c r="D88" s="70">
        <f t="shared" si="18"/>
        <v>5.3418803038327616E-7</v>
      </c>
      <c r="V88" s="84" t="s">
        <v>95</v>
      </c>
      <c r="W88" s="84">
        <f>VLOOKUP(Data!$A89,Data!$A$6:$CD$289,$B$7+2)</f>
        <v>67402</v>
      </c>
      <c r="X88" s="84" t="str">
        <f>IF($B$5=1,W88+AB88*0.00001,"*")</f>
        <v>*</v>
      </c>
      <c r="Y88" s="92" t="str">
        <f>IF($B$5=1,X88/X$88*100,IF($B$5=2,"*"))</f>
        <v>*</v>
      </c>
      <c r="Z88" s="82" t="s">
        <v>95</v>
      </c>
      <c r="AA88" s="81" t="str">
        <f t="shared" si="20"/>
        <v>Total</v>
      </c>
      <c r="AB88" s="83">
        <v>83</v>
      </c>
      <c r="AE88" s="93" t="s">
        <v>2</v>
      </c>
    </row>
    <row r="89" spans="2:31" ht="13.5" customHeight="1" x14ac:dyDescent="0.2">
      <c r="B89" s="63" t="str">
        <f t="shared" si="16"/>
        <v>Queenscliffe (B)</v>
      </c>
      <c r="C89" s="60">
        <f t="shared" si="17"/>
        <v>6.1000000000000008E-4</v>
      </c>
      <c r="D89" s="70">
        <f t="shared" si="18"/>
        <v>5.4309116422299748E-7</v>
      </c>
    </row>
    <row r="90" spans="2:31" ht="13.5" customHeight="1" x14ac:dyDescent="0.2">
      <c r="B90" s="63" t="str">
        <f t="shared" si="16"/>
        <v xml:space="preserve">South Gippsland </v>
      </c>
      <c r="C90" s="60">
        <f t="shared" si="17"/>
        <v>186.00062</v>
      </c>
      <c r="D90" s="70">
        <f t="shared" si="18"/>
        <v>0.16559884141311368</v>
      </c>
    </row>
    <row r="91" spans="2:31" ht="13.5" customHeight="1" x14ac:dyDescent="0.2">
      <c r="B91" s="63" t="str">
        <f t="shared" si="16"/>
        <v xml:space="preserve">Southern Grampians </v>
      </c>
      <c r="C91" s="60">
        <f t="shared" si="17"/>
        <v>5.0006300000000001</v>
      </c>
      <c r="D91" s="70">
        <f t="shared" si="18"/>
        <v>4.4521278172925368E-3</v>
      </c>
    </row>
    <row r="92" spans="2:31" ht="13.5" customHeight="1" x14ac:dyDescent="0.2">
      <c r="B92" s="63" t="str">
        <f t="shared" si="16"/>
        <v xml:space="preserve">Stonnington </v>
      </c>
      <c r="C92" s="60">
        <f t="shared" si="17"/>
        <v>1101.00064</v>
      </c>
      <c r="D92" s="70">
        <f t="shared" si="18"/>
        <v>0.98023560555387745</v>
      </c>
    </row>
    <row r="93" spans="2:31" ht="13.5" customHeight="1" x14ac:dyDescent="0.2">
      <c r="B93" s="63" t="str">
        <f t="shared" ref="B93:B108" si="23">IF($B$5=1,AE70,AD70)</f>
        <v xml:space="preserve">Strathbogie </v>
      </c>
      <c r="C93" s="60">
        <f t="shared" ref="C93:C108" si="24">X70</f>
        <v>3.0006499999999998</v>
      </c>
      <c r="D93" s="70">
        <f t="shared" ref="D93:D108" si="25">Y70</f>
        <v>2.6715188556159625E-3</v>
      </c>
    </row>
    <row r="94" spans="2:31" ht="13.5" customHeight="1" x14ac:dyDescent="0.2">
      <c r="B94" s="63" t="str">
        <f t="shared" si="23"/>
        <v xml:space="preserve">Surf Coast </v>
      </c>
      <c r="C94" s="60">
        <f t="shared" si="24"/>
        <v>28.00066</v>
      </c>
      <c r="D94" s="70">
        <f t="shared" si="25"/>
        <v>2.4929362358052976E-2</v>
      </c>
    </row>
    <row r="95" spans="2:31" ht="13.5" customHeight="1" x14ac:dyDescent="0.2">
      <c r="B95" s="63" t="str">
        <f t="shared" si="23"/>
        <v xml:space="preserve">Swan Hill </v>
      </c>
      <c r="C95" s="60">
        <f t="shared" si="24"/>
        <v>4.0006700000000004</v>
      </c>
      <c r="D95" s="70">
        <f t="shared" si="25"/>
        <v>3.5618500458557698E-3</v>
      </c>
    </row>
    <row r="96" spans="2:31" ht="13.5" customHeight="1" x14ac:dyDescent="0.2">
      <c r="B96" s="63" t="str">
        <f t="shared" si="23"/>
        <v xml:space="preserve">Towong </v>
      </c>
      <c r="C96" s="60">
        <f t="shared" si="24"/>
        <v>6.8000000000000005E-4</v>
      </c>
      <c r="D96" s="70">
        <f t="shared" si="25"/>
        <v>6.0541310110104631E-7</v>
      </c>
    </row>
    <row r="97" spans="1:5" ht="13.5" customHeight="1" x14ac:dyDescent="0.2">
      <c r="B97" s="63" t="str">
        <f t="shared" si="23"/>
        <v xml:space="preserve">Wangaratta </v>
      </c>
      <c r="C97" s="60">
        <f t="shared" si="24"/>
        <v>9.0006900000000005</v>
      </c>
      <c r="D97" s="70">
        <f t="shared" si="25"/>
        <v>8.0134347719840841E-3</v>
      </c>
    </row>
    <row r="98" spans="1:5" ht="13.5" customHeight="1" x14ac:dyDescent="0.2">
      <c r="B98" s="63" t="str">
        <f t="shared" si="23"/>
        <v xml:space="preserve">Warrnambool </v>
      </c>
      <c r="C98" s="60">
        <f t="shared" si="24"/>
        <v>8.0007000000000001</v>
      </c>
      <c r="D98" s="70">
        <f t="shared" si="25"/>
        <v>7.1231302911457959E-3</v>
      </c>
    </row>
    <row r="99" spans="1:5" ht="13.5" customHeight="1" x14ac:dyDescent="0.2">
      <c r="B99" s="63" t="str">
        <f t="shared" si="23"/>
        <v xml:space="preserve">Wellington </v>
      </c>
      <c r="C99" s="60">
        <f t="shared" si="24"/>
        <v>30.000710000000002</v>
      </c>
      <c r="D99" s="70">
        <f t="shared" si="25"/>
        <v>2.6710033641666433E-2</v>
      </c>
    </row>
    <row r="100" spans="1:5" ht="13.5" customHeight="1" x14ac:dyDescent="0.2">
      <c r="B100" s="63" t="str">
        <f t="shared" si="23"/>
        <v xml:space="preserve">West Wimmera </v>
      </c>
      <c r="C100" s="60">
        <f t="shared" si="24"/>
        <v>7.2000000000000005E-4</v>
      </c>
      <c r="D100" s="70">
        <f t="shared" si="25"/>
        <v>6.4102563645993139E-7</v>
      </c>
    </row>
    <row r="101" spans="1:5" ht="13.5" customHeight="1" x14ac:dyDescent="0.2">
      <c r="B101" s="63" t="str">
        <f t="shared" si="23"/>
        <v xml:space="preserve">Whitehorse </v>
      </c>
      <c r="C101" s="60">
        <f t="shared" si="24"/>
        <v>2465.0007300000002</v>
      </c>
      <c r="D101" s="70">
        <f t="shared" si="25"/>
        <v>2.1946231414200632</v>
      </c>
    </row>
    <row r="102" spans="1:5" ht="13.5" customHeight="1" x14ac:dyDescent="0.2">
      <c r="B102" s="63" t="str">
        <f t="shared" si="23"/>
        <v xml:space="preserve">Whittlesea </v>
      </c>
      <c r="C102" s="60">
        <f t="shared" si="24"/>
        <v>585.00073999999995</v>
      </c>
      <c r="D102" s="70">
        <f t="shared" si="25"/>
        <v>0.52083398845559836</v>
      </c>
    </row>
    <row r="103" spans="1:5" ht="13.5" customHeight="1" x14ac:dyDescent="0.2">
      <c r="B103" s="63" t="str">
        <f t="shared" si="23"/>
        <v xml:space="preserve">Wodonga </v>
      </c>
      <c r="C103" s="60">
        <f t="shared" si="24"/>
        <v>11.00075</v>
      </c>
      <c r="D103" s="70">
        <f t="shared" si="25"/>
        <v>9.7941149587313751E-3</v>
      </c>
    </row>
    <row r="104" spans="1:5" ht="13.5" customHeight="1" x14ac:dyDescent="0.2">
      <c r="B104" s="63" t="str">
        <f t="shared" si="23"/>
        <v xml:space="preserve">Wyndham </v>
      </c>
      <c r="C104" s="60">
        <f t="shared" si="24"/>
        <v>577.00076000000001</v>
      </c>
      <c r="D104" s="70">
        <f t="shared" si="25"/>
        <v>0.51371149919008907</v>
      </c>
    </row>
    <row r="105" spans="1:5" ht="13.5" customHeight="1" x14ac:dyDescent="0.2">
      <c r="B105" s="63" t="str">
        <f t="shared" si="23"/>
        <v xml:space="preserve">Yarra </v>
      </c>
      <c r="C105" s="60">
        <f t="shared" si="24"/>
        <v>478.00076999999999</v>
      </c>
      <c r="D105" s="70">
        <f t="shared" si="25"/>
        <v>0.4255704830799823</v>
      </c>
    </row>
    <row r="106" spans="1:5" ht="13.5" customHeight="1" x14ac:dyDescent="0.2">
      <c r="B106" s="63" t="str">
        <f t="shared" si="23"/>
        <v xml:space="preserve">Yarra Ranges </v>
      </c>
      <c r="C106" s="60">
        <f t="shared" si="24"/>
        <v>2467.0007799999998</v>
      </c>
      <c r="D106" s="70">
        <f t="shared" si="25"/>
        <v>2.1964038127036765</v>
      </c>
    </row>
    <row r="107" spans="1:5" ht="13.5" customHeight="1" x14ac:dyDescent="0.2">
      <c r="B107" s="63" t="str">
        <f t="shared" si="23"/>
        <v xml:space="preserve">Yarriambiack </v>
      </c>
      <c r="C107" s="60">
        <f t="shared" si="24"/>
        <v>7.9000000000000001E-4</v>
      </c>
      <c r="D107" s="70">
        <f t="shared" si="25"/>
        <v>7.0334757333798022E-7</v>
      </c>
    </row>
    <row r="108" spans="1:5" ht="13.5" customHeight="1" x14ac:dyDescent="0.2">
      <c r="B108" s="62" t="str">
        <f t="shared" si="23"/>
        <v>Total</v>
      </c>
      <c r="C108" s="60">
        <f t="shared" si="24"/>
        <v>112320.00079999999</v>
      </c>
      <c r="D108" s="71">
        <f t="shared" si="25"/>
        <v>100</v>
      </c>
    </row>
    <row r="109" spans="1:5" ht="13.5" customHeight="1" x14ac:dyDescent="0.2">
      <c r="A109" s="74"/>
      <c r="B109" s="62">
        <f t="shared" ref="B109:B111" si="26">IF($B$5=1,AE86,AD86)</f>
        <v>0</v>
      </c>
      <c r="C109" s="60" t="str">
        <f t="shared" ref="C109:C111" si="27">X86</f>
        <v>*</v>
      </c>
      <c r="D109" s="71" t="str">
        <f t="shared" ref="D109:D111" si="28">Y86</f>
        <v>*</v>
      </c>
      <c r="E109" s="74"/>
    </row>
    <row r="110" spans="1:5" ht="13.5" customHeight="1" x14ac:dyDescent="0.2">
      <c r="A110" s="74"/>
      <c r="B110" s="62">
        <f t="shared" si="26"/>
        <v>0</v>
      </c>
      <c r="C110" s="60" t="str">
        <f t="shared" si="27"/>
        <v>*</v>
      </c>
      <c r="D110" s="71" t="str">
        <f t="shared" si="28"/>
        <v>*</v>
      </c>
      <c r="E110" s="74"/>
    </row>
    <row r="111" spans="1:5" ht="13.5" customHeight="1" x14ac:dyDescent="0.2">
      <c r="A111" s="74"/>
      <c r="B111" s="62">
        <f t="shared" si="26"/>
        <v>0</v>
      </c>
      <c r="C111" s="60" t="str">
        <f t="shared" si="27"/>
        <v>*</v>
      </c>
      <c r="D111" s="71" t="str">
        <f t="shared" si="28"/>
        <v>*</v>
      </c>
      <c r="E111" s="74"/>
    </row>
  </sheetData>
  <sheetProtection sheet="1" objects="1" scenarios="1"/>
  <mergeCells count="8">
    <mergeCell ref="B27:D27"/>
    <mergeCell ref="B3:B4"/>
    <mergeCell ref="B1:L1"/>
    <mergeCell ref="AA3:AE3"/>
    <mergeCell ref="B9:D9"/>
    <mergeCell ref="F7:G7"/>
    <mergeCell ref="G2:L2"/>
    <mergeCell ref="G3:L3"/>
  </mergeCells>
  <phoneticPr fontId="11" type="noConversion"/>
  <conditionalFormatting sqref="C108:C111">
    <cfRule type="expression" dxfId="10" priority="1" stopIfTrue="1">
      <formula>B108="Total"</formula>
    </cfRule>
  </conditionalFormatting>
  <conditionalFormatting sqref="D108:D111">
    <cfRule type="expression" dxfId="9" priority="2" stopIfTrue="1">
      <formula>B108="Total"</formula>
    </cfRule>
  </conditionalFormatting>
  <conditionalFormatting sqref="B108:B111">
    <cfRule type="expression" dxfId="8" priority="3" stopIfTrue="1">
      <formula>B108="Total"</formula>
    </cfRule>
  </conditionalFormatting>
  <conditionalFormatting sqref="B11:B25">
    <cfRule type="expression" dxfId="7" priority="4" stopIfTrue="1">
      <formula>$B$5=2</formula>
    </cfRule>
  </conditionalFormatting>
  <conditionalFormatting sqref="B29:B107">
    <cfRule type="expression" dxfId="6" priority="5" stopIfTrue="1">
      <formula>$B$5=2</formula>
    </cfRule>
  </conditionalFormatting>
  <conditionalFormatting sqref="B1:L1">
    <cfRule type="expression" dxfId="5" priority="6" stopIfTrue="1">
      <formula>B5=2</formula>
    </cfRule>
  </conditionalFormatting>
  <conditionalFormatting sqref="B2:F2">
    <cfRule type="expression" dxfId="4" priority="7" stopIfTrue="1">
      <formula>B5=2</formula>
    </cfRule>
  </conditionalFormatting>
  <conditionalFormatting sqref="G3:L3">
    <cfRule type="expression" dxfId="3" priority="8" stopIfTrue="1">
      <formula>B5=2</formula>
    </cfRule>
  </conditionalFormatting>
  <conditionalFormatting sqref="G2:L2">
    <cfRule type="expression" dxfId="2" priority="9" stopIfTrue="1">
      <formula>B5=2</formula>
    </cfRule>
  </conditionalFormatting>
  <conditionalFormatting sqref="B3:B4">
    <cfRule type="expression" dxfId="1" priority="10" stopIfTrue="1">
      <formula>B5=2</formula>
    </cfRule>
  </conditionalFormatting>
  <conditionalFormatting sqref="B9:D9">
    <cfRule type="expression" dxfId="0" priority="11" stopIfTrue="1">
      <formula>B5=2</formula>
    </cfRule>
  </conditionalFormatting>
  <pageMargins left="0.39370078740157483" right="0.39370078740157483" top="0.39370078740157483" bottom="0.39370078740157483" header="0.51181102362204722" footer="0.51181102362204722"/>
  <pageSetup paperSize="9" scale="93" fitToHeight="4" orientation="portrait" horizontalDpi="300" verticalDpi="3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Drop Down 1">
              <controlPr defaultSize="0" autoLine="0" autoPict="0">
                <anchor moveWithCells="1">
                  <from>
                    <xdr:col>1</xdr:col>
                    <xdr:colOff>0</xdr:colOff>
                    <xdr:row>4</xdr:row>
                    <xdr:rowOff>0</xdr:rowOff>
                  </from>
                  <to>
                    <xdr:col>1</xdr:col>
                    <xdr:colOff>1676400</xdr:colOff>
                    <xdr:row>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Drop Down 2">
              <controlPr defaultSize="0" autoLine="0" autoPict="0">
                <anchor moveWithCells="1">
                  <from>
                    <xdr:col>1</xdr:col>
                    <xdr:colOff>0</xdr:colOff>
                    <xdr:row>6</xdr:row>
                    <xdr:rowOff>12700</xdr:rowOff>
                  </from>
                  <to>
                    <xdr:col>1</xdr:col>
                    <xdr:colOff>1676400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Line="0" autoPict="0">
                <anchor moveWithCells="1">
                  <from>
                    <xdr:col>6</xdr:col>
                    <xdr:colOff>527050</xdr:colOff>
                    <xdr:row>6</xdr:row>
                    <xdr:rowOff>12700</xdr:rowOff>
                  </from>
                  <to>
                    <xdr:col>8</xdr:col>
                    <xdr:colOff>450850</xdr:colOff>
                    <xdr:row>7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-0.499984740745262"/>
    <pageSetUpPr fitToPage="1"/>
  </sheetPr>
  <dimension ref="B1:F42"/>
  <sheetViews>
    <sheetView showGridLines="0" showRowColHeaders="0" zoomScale="85" zoomScaleNormal="85" workbookViewId="0">
      <pane xSplit="6" ySplit="2" topLeftCell="G3" activePane="bottomRight" state="frozen"/>
      <selection pane="topRight" activeCell="G1" sqref="G1"/>
      <selection pane="bottomLeft" activeCell="A3" sqref="A3"/>
      <selection pane="bottomRight" activeCell="F41" sqref="F41"/>
    </sheetView>
  </sheetViews>
  <sheetFormatPr defaultColWidth="9.33203125" defaultRowHeight="14.5" x14ac:dyDescent="0.35"/>
  <cols>
    <col min="1" max="1" width="9.33203125" style="75"/>
    <col min="2" max="2" width="33.33203125" style="75" customWidth="1"/>
    <col min="3" max="3" width="16.6640625" style="76" customWidth="1"/>
    <col min="4" max="4" width="4.109375" style="75" customWidth="1"/>
    <col min="5" max="5" width="32.109375" style="75" customWidth="1"/>
    <col min="6" max="6" width="16.6640625" style="75" customWidth="1"/>
    <col min="7" max="16384" width="9.33203125" style="75"/>
  </cols>
  <sheetData>
    <row r="1" spans="2:6" ht="39.75" customHeight="1" x14ac:dyDescent="0.35">
      <c r="B1" s="103" t="s">
        <v>108</v>
      </c>
      <c r="C1" s="103"/>
      <c r="D1" s="103"/>
      <c r="E1" s="103"/>
      <c r="F1" s="103"/>
    </row>
    <row r="2" spans="2:6" ht="19.5" customHeight="1" x14ac:dyDescent="0.35">
      <c r="B2" s="104" t="s">
        <v>109</v>
      </c>
      <c r="C2" s="104"/>
      <c r="D2" s="104"/>
      <c r="E2" s="104"/>
      <c r="F2" s="104"/>
    </row>
    <row r="3" spans="2:6" x14ac:dyDescent="0.35">
      <c r="B3" s="75" t="s">
        <v>77</v>
      </c>
      <c r="C3" s="78">
        <v>0</v>
      </c>
      <c r="E3" s="77" t="s">
        <v>39</v>
      </c>
      <c r="F3" s="79">
        <v>63.786101083032484</v>
      </c>
    </row>
    <row r="4" spans="2:6" x14ac:dyDescent="0.35">
      <c r="B4" s="77" t="s">
        <v>45</v>
      </c>
      <c r="C4" s="79">
        <v>0</v>
      </c>
      <c r="E4" s="77" t="s">
        <v>82</v>
      </c>
      <c r="F4" s="79">
        <v>63.800053748992205</v>
      </c>
    </row>
    <row r="5" spans="2:6" x14ac:dyDescent="0.35">
      <c r="B5" s="77" t="s">
        <v>66</v>
      </c>
      <c r="C5" s="79">
        <v>8.8601260889817421</v>
      </c>
      <c r="E5" s="77" t="s">
        <v>30</v>
      </c>
      <c r="F5" s="79">
        <v>64.025821596244143</v>
      </c>
    </row>
    <row r="6" spans="2:6" x14ac:dyDescent="0.35">
      <c r="B6" s="77" t="s">
        <v>76</v>
      </c>
      <c r="C6" s="79">
        <v>15.347149744048508</v>
      </c>
      <c r="E6" s="77" t="s">
        <v>35</v>
      </c>
      <c r="F6" s="79">
        <v>65.450861195542046</v>
      </c>
    </row>
    <row r="7" spans="2:6" x14ac:dyDescent="0.35">
      <c r="B7" s="77" t="s">
        <v>70</v>
      </c>
      <c r="C7" s="79">
        <v>18.597065793327474</v>
      </c>
      <c r="E7" s="77" t="s">
        <v>23</v>
      </c>
      <c r="F7" s="79">
        <v>65.636001836828399</v>
      </c>
    </row>
    <row r="8" spans="2:6" x14ac:dyDescent="0.35">
      <c r="B8" s="77" t="s">
        <v>55</v>
      </c>
      <c r="C8" s="79">
        <v>19.233690520179003</v>
      </c>
      <c r="E8" s="77" t="s">
        <v>43</v>
      </c>
      <c r="F8" s="79">
        <v>67.386133603238861</v>
      </c>
    </row>
    <row r="9" spans="2:6" x14ac:dyDescent="0.35">
      <c r="B9" s="77" t="s">
        <v>64</v>
      </c>
      <c r="C9" s="79">
        <v>20.841442930652946</v>
      </c>
      <c r="E9" s="77" t="s">
        <v>57</v>
      </c>
      <c r="F9" s="79">
        <v>68.672521594564316</v>
      </c>
    </row>
    <row r="10" spans="2:6" x14ac:dyDescent="0.35">
      <c r="B10" s="77" t="s">
        <v>67</v>
      </c>
      <c r="C10" s="79">
        <v>21.19395528912202</v>
      </c>
      <c r="E10" s="77" t="s">
        <v>22</v>
      </c>
      <c r="F10" s="79">
        <v>69.444444444444443</v>
      </c>
    </row>
    <row r="11" spans="2:6" x14ac:dyDescent="0.35">
      <c r="B11" s="77" t="s">
        <v>71</v>
      </c>
      <c r="C11" s="79">
        <v>22.981741085299653</v>
      </c>
      <c r="E11" s="77" t="s">
        <v>16</v>
      </c>
      <c r="F11" s="79">
        <v>71.485843147080928</v>
      </c>
    </row>
    <row r="12" spans="2:6" x14ac:dyDescent="0.35">
      <c r="B12" s="77" t="s">
        <v>51</v>
      </c>
      <c r="C12" s="79">
        <v>27.690024597995567</v>
      </c>
      <c r="E12" s="77" t="s">
        <v>83</v>
      </c>
      <c r="F12" s="79">
        <v>71.803839857121602</v>
      </c>
    </row>
    <row r="13" spans="2:6" x14ac:dyDescent="0.35">
      <c r="B13" s="77" t="s">
        <v>73</v>
      </c>
      <c r="C13" s="79">
        <v>28.02324747076128</v>
      </c>
      <c r="E13" s="77" t="s">
        <v>26</v>
      </c>
      <c r="F13" s="79">
        <v>72.427220470980899</v>
      </c>
    </row>
    <row r="14" spans="2:6" x14ac:dyDescent="0.35">
      <c r="B14" s="77" t="s">
        <v>58</v>
      </c>
      <c r="C14" s="79">
        <v>28.374009327343998</v>
      </c>
      <c r="E14" s="77" t="s">
        <v>36</v>
      </c>
      <c r="F14" s="79">
        <v>73.552856329474281</v>
      </c>
    </row>
    <row r="15" spans="2:6" x14ac:dyDescent="0.35">
      <c r="B15" s="77" t="s">
        <v>65</v>
      </c>
      <c r="C15" s="79">
        <v>29.851166721442326</v>
      </c>
      <c r="E15" s="77" t="s">
        <v>17</v>
      </c>
      <c r="F15" s="79">
        <v>74.047062061373339</v>
      </c>
    </row>
    <row r="16" spans="2:6" x14ac:dyDescent="0.35">
      <c r="B16" s="77" t="s">
        <v>48</v>
      </c>
      <c r="C16" s="79">
        <v>29.981863839285715</v>
      </c>
      <c r="E16" s="77" t="s">
        <v>29</v>
      </c>
      <c r="F16" s="79">
        <v>75.441098569740433</v>
      </c>
    </row>
    <row r="17" spans="2:6" x14ac:dyDescent="0.35">
      <c r="B17" s="77" t="s">
        <v>60</v>
      </c>
      <c r="C17" s="79">
        <v>29.993409852270851</v>
      </c>
      <c r="E17" s="77" t="s">
        <v>78</v>
      </c>
      <c r="F17" s="79">
        <v>75.455281262646707</v>
      </c>
    </row>
    <row r="18" spans="2:6" x14ac:dyDescent="0.35">
      <c r="B18" s="77" t="s">
        <v>49</v>
      </c>
      <c r="C18" s="79">
        <v>31.072346508904538</v>
      </c>
      <c r="E18" s="77" t="s">
        <v>9</v>
      </c>
      <c r="F18" s="79">
        <v>75.692041522491351</v>
      </c>
    </row>
    <row r="19" spans="2:6" x14ac:dyDescent="0.35">
      <c r="B19" s="77" t="s">
        <v>0</v>
      </c>
      <c r="C19" s="79">
        <v>31.151419558359621</v>
      </c>
      <c r="E19" s="77" t="s">
        <v>80</v>
      </c>
      <c r="F19" s="79">
        <v>75.735775016350559</v>
      </c>
    </row>
    <row r="20" spans="2:6" x14ac:dyDescent="0.35">
      <c r="B20" s="77" t="s">
        <v>61</v>
      </c>
      <c r="C20" s="79">
        <v>31.443632803674976</v>
      </c>
      <c r="E20" s="77" t="s">
        <v>21</v>
      </c>
      <c r="F20" s="79">
        <v>76.296117675428022</v>
      </c>
    </row>
    <row r="21" spans="2:6" x14ac:dyDescent="0.35">
      <c r="B21" s="77" t="s">
        <v>68</v>
      </c>
      <c r="C21" s="79">
        <v>31.617586631968226</v>
      </c>
      <c r="E21" s="77" t="s">
        <v>62</v>
      </c>
      <c r="F21" s="79">
        <v>76.914003860175853</v>
      </c>
    </row>
    <row r="22" spans="2:6" x14ac:dyDescent="0.35">
      <c r="B22" s="77" t="s">
        <v>59</v>
      </c>
      <c r="C22" s="79">
        <v>33.431791076384634</v>
      </c>
      <c r="E22" s="77" t="s">
        <v>12</v>
      </c>
      <c r="F22" s="79">
        <v>77.488326370115516</v>
      </c>
    </row>
    <row r="23" spans="2:6" x14ac:dyDescent="0.35">
      <c r="B23" s="77" t="s">
        <v>46</v>
      </c>
      <c r="C23" s="79">
        <v>34.41696287519747</v>
      </c>
      <c r="E23" s="77" t="s">
        <v>38</v>
      </c>
      <c r="F23" s="79">
        <v>77.901340176789276</v>
      </c>
    </row>
    <row r="24" spans="2:6" x14ac:dyDescent="0.35">
      <c r="B24" s="77" t="s">
        <v>69</v>
      </c>
      <c r="C24" s="79">
        <v>35.698595146871007</v>
      </c>
      <c r="E24" s="77" t="s">
        <v>34</v>
      </c>
      <c r="F24" s="79">
        <v>78.165668250361492</v>
      </c>
    </row>
    <row r="25" spans="2:6" x14ac:dyDescent="0.35">
      <c r="B25" s="77" t="s">
        <v>53</v>
      </c>
      <c r="C25" s="79">
        <v>37.937866539863684</v>
      </c>
      <c r="E25" s="77" t="s">
        <v>56</v>
      </c>
      <c r="F25" s="79">
        <v>80.254716882080572</v>
      </c>
    </row>
    <row r="26" spans="2:6" x14ac:dyDescent="0.35">
      <c r="B26" s="77" t="s">
        <v>63</v>
      </c>
      <c r="C26" s="79">
        <v>38.690028061049894</v>
      </c>
      <c r="E26" s="77" t="s">
        <v>44</v>
      </c>
      <c r="F26" s="79">
        <v>82.318037974683548</v>
      </c>
    </row>
    <row r="27" spans="2:6" x14ac:dyDescent="0.35">
      <c r="B27" s="77" t="s">
        <v>47</v>
      </c>
      <c r="C27" s="79">
        <v>40.670019026909486</v>
      </c>
      <c r="E27" s="77" t="s">
        <v>32</v>
      </c>
      <c r="F27" s="79">
        <v>82.742491383554892</v>
      </c>
    </row>
    <row r="28" spans="2:6" x14ac:dyDescent="0.35">
      <c r="B28" s="77" t="s">
        <v>74</v>
      </c>
      <c r="C28" s="79">
        <v>42.099020019344124</v>
      </c>
      <c r="E28" s="77" t="s">
        <v>7</v>
      </c>
      <c r="F28" s="79">
        <v>83.441074092491291</v>
      </c>
    </row>
    <row r="29" spans="2:6" x14ac:dyDescent="0.35">
      <c r="B29" s="77" t="s">
        <v>52</v>
      </c>
      <c r="C29" s="79">
        <v>45.082148927260633</v>
      </c>
      <c r="E29" s="77" t="s">
        <v>41</v>
      </c>
      <c r="F29" s="79">
        <v>84.233909702209402</v>
      </c>
    </row>
    <row r="30" spans="2:6" x14ac:dyDescent="0.35">
      <c r="B30" s="77" t="s">
        <v>25</v>
      </c>
      <c r="C30" s="79">
        <v>47.072835917312659</v>
      </c>
      <c r="E30" s="77" t="s">
        <v>20</v>
      </c>
      <c r="F30" s="79">
        <v>84.366327474560592</v>
      </c>
    </row>
    <row r="31" spans="2:6" x14ac:dyDescent="0.35">
      <c r="B31" s="77" t="s">
        <v>31</v>
      </c>
      <c r="C31" s="79">
        <v>47.801442803160427</v>
      </c>
      <c r="E31" s="77" t="s">
        <v>79</v>
      </c>
      <c r="F31" s="79">
        <v>87.356321839080465</v>
      </c>
    </row>
    <row r="32" spans="2:6" x14ac:dyDescent="0.35">
      <c r="B32" s="77" t="s">
        <v>75</v>
      </c>
      <c r="C32" s="79">
        <v>47.836958438186215</v>
      </c>
      <c r="E32" s="77" t="s">
        <v>10</v>
      </c>
      <c r="F32" s="79">
        <v>87.700883162009561</v>
      </c>
    </row>
    <row r="33" spans="2:6" x14ac:dyDescent="0.35">
      <c r="B33" s="77" t="s">
        <v>50</v>
      </c>
      <c r="C33" s="79">
        <v>51.351958895311498</v>
      </c>
      <c r="E33" s="77" t="s">
        <v>37</v>
      </c>
      <c r="F33" s="79">
        <v>88.336167800453509</v>
      </c>
    </row>
    <row r="34" spans="2:6" x14ac:dyDescent="0.35">
      <c r="B34" s="77" t="s">
        <v>11</v>
      </c>
      <c r="C34" s="79">
        <v>53.929573870885427</v>
      </c>
      <c r="E34" s="77" t="s">
        <v>81</v>
      </c>
      <c r="F34" s="79">
        <v>89.027611044417768</v>
      </c>
    </row>
    <row r="35" spans="2:6" x14ac:dyDescent="0.35">
      <c r="B35" s="77" t="s">
        <v>18</v>
      </c>
      <c r="C35" s="79">
        <v>53.974772660604287</v>
      </c>
      <c r="E35" s="77" t="s">
        <v>6</v>
      </c>
      <c r="F35" s="79">
        <v>89.289665855277718</v>
      </c>
    </row>
    <row r="36" spans="2:6" x14ac:dyDescent="0.35">
      <c r="B36" s="77" t="s">
        <v>33</v>
      </c>
      <c r="C36" s="79">
        <v>54.632563754338314</v>
      </c>
      <c r="E36" s="77" t="s">
        <v>42</v>
      </c>
      <c r="F36" s="79">
        <v>89.294710327455917</v>
      </c>
    </row>
    <row r="37" spans="2:6" x14ac:dyDescent="0.35">
      <c r="B37" s="77" t="s">
        <v>28</v>
      </c>
      <c r="C37" s="79">
        <v>54.806663609964843</v>
      </c>
      <c r="E37" s="77" t="s">
        <v>27</v>
      </c>
      <c r="F37" s="79">
        <v>89.360111099241536</v>
      </c>
    </row>
    <row r="38" spans="2:6" x14ac:dyDescent="0.35">
      <c r="B38" s="77" t="s">
        <v>14</v>
      </c>
      <c r="C38" s="79">
        <v>56.397331356560422</v>
      </c>
      <c r="E38" s="77" t="s">
        <v>40</v>
      </c>
      <c r="F38" s="79">
        <v>89.389067524115745</v>
      </c>
    </row>
    <row r="39" spans="2:6" x14ac:dyDescent="0.35">
      <c r="B39" s="77" t="s">
        <v>72</v>
      </c>
      <c r="C39" s="79">
        <v>56.742529803375128</v>
      </c>
      <c r="E39" s="77" t="s">
        <v>54</v>
      </c>
      <c r="F39" s="79">
        <v>90.791116660720661</v>
      </c>
    </row>
    <row r="40" spans="2:6" x14ac:dyDescent="0.35">
      <c r="B40" s="77" t="s">
        <v>8</v>
      </c>
      <c r="C40" s="79">
        <v>58.443312258302129</v>
      </c>
      <c r="E40" s="77" t="s">
        <v>24</v>
      </c>
      <c r="F40" s="79">
        <v>92.046894803548795</v>
      </c>
    </row>
    <row r="41" spans="2:6" x14ac:dyDescent="0.35">
      <c r="B41" s="77" t="s">
        <v>13</v>
      </c>
      <c r="C41" s="79">
        <v>60.01524058349662</v>
      </c>
      <c r="E41" s="75" t="s">
        <v>15</v>
      </c>
      <c r="F41" s="78">
        <v>95.643805735548852</v>
      </c>
    </row>
    <row r="42" spans="2:6" x14ac:dyDescent="0.35">
      <c r="B42" s="77" t="s">
        <v>19</v>
      </c>
      <c r="C42" s="79">
        <v>62.258833730760898</v>
      </c>
    </row>
  </sheetData>
  <sheetProtection password="CF21" sheet="1" objects="1" scenarios="1"/>
  <mergeCells count="2">
    <mergeCell ref="B1:F1"/>
    <mergeCell ref="B2:F2"/>
  </mergeCells>
  <pageMargins left="0.78740157480314965" right="0.70866141732283472" top="0.39370078740157483" bottom="0.39370078740157483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42"/>
    <pageSetUpPr autoPageBreaks="0"/>
  </sheetPr>
  <dimension ref="A1:CF289"/>
  <sheetViews>
    <sheetView zoomScale="75" workbookViewId="0">
      <pane xSplit="2" ySplit="6" topLeftCell="C7" activePane="bottomRight" state="frozen"/>
      <selection pane="topRight" activeCell="B1" sqref="B1"/>
      <selection pane="bottomLeft" activeCell="A6" sqref="A6"/>
      <selection pane="bottomRight" activeCell="D8" sqref="D8"/>
    </sheetView>
  </sheetViews>
  <sheetFormatPr defaultColWidth="9.33203125" defaultRowHeight="13" x14ac:dyDescent="0.2"/>
  <cols>
    <col min="1" max="1" width="4" style="49" customWidth="1"/>
    <col min="2" max="2" width="32" style="3" customWidth="1"/>
    <col min="3" max="15" width="8.109375" style="3" customWidth="1"/>
    <col min="16" max="16" width="10" style="3" customWidth="1"/>
    <col min="17" max="81" width="8.109375" style="3" customWidth="1"/>
    <col min="82" max="82" width="11.109375" style="4" customWidth="1"/>
    <col min="83" max="83" width="8.109375" style="3" customWidth="1"/>
    <col min="84" max="84" width="11.109375" style="4" customWidth="1"/>
    <col min="85" max="16384" width="9.33203125" style="3"/>
  </cols>
  <sheetData>
    <row r="1" spans="1:84" ht="15" x14ac:dyDescent="0.2">
      <c r="B1" s="2" t="s">
        <v>84</v>
      </c>
      <c r="CE1" s="5"/>
      <c r="CF1" s="5"/>
    </row>
    <row r="2" spans="1:84" x14ac:dyDescent="0.2">
      <c r="B2" s="6" t="s">
        <v>106</v>
      </c>
      <c r="CE2" s="5"/>
      <c r="CF2" s="5"/>
    </row>
    <row r="3" spans="1:84" x14ac:dyDescent="0.2">
      <c r="B3" s="6" t="s">
        <v>86</v>
      </c>
      <c r="CE3" s="5"/>
      <c r="CF3" s="5"/>
    </row>
    <row r="4" spans="1:84" x14ac:dyDescent="0.2">
      <c r="B4" s="7"/>
      <c r="CE4" s="5"/>
      <c r="CF4" s="5"/>
    </row>
    <row r="5" spans="1:84" ht="15" x14ac:dyDescent="0.2">
      <c r="B5" s="36" t="s">
        <v>89</v>
      </c>
      <c r="C5" s="8" t="s">
        <v>5</v>
      </c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9"/>
      <c r="CE5" s="5"/>
      <c r="CF5" s="5"/>
    </row>
    <row r="6" spans="1:84" s="1" customFormat="1" ht="58.5" customHeight="1" x14ac:dyDescent="0.2">
      <c r="A6" s="50">
        <v>1</v>
      </c>
      <c r="B6" s="33" t="s">
        <v>4</v>
      </c>
      <c r="C6" s="34" t="s">
        <v>6</v>
      </c>
      <c r="D6" s="34" t="s">
        <v>77</v>
      </c>
      <c r="E6" s="34" t="s">
        <v>45</v>
      </c>
      <c r="F6" s="34" t="s">
        <v>46</v>
      </c>
      <c r="G6" s="34" t="s">
        <v>7</v>
      </c>
      <c r="H6" s="34" t="s">
        <v>8</v>
      </c>
      <c r="I6" s="34" t="s">
        <v>47</v>
      </c>
      <c r="J6" s="34" t="s">
        <v>78</v>
      </c>
      <c r="K6" s="34" t="s">
        <v>48</v>
      </c>
      <c r="L6" s="34" t="s">
        <v>49</v>
      </c>
      <c r="M6" s="34" t="s">
        <v>9</v>
      </c>
      <c r="N6" s="34" t="s">
        <v>10</v>
      </c>
      <c r="O6" s="34" t="s">
        <v>11</v>
      </c>
      <c r="P6" s="34" t="s">
        <v>50</v>
      </c>
      <c r="Q6" s="34" t="s">
        <v>12</v>
      </c>
      <c r="R6" s="34" t="s">
        <v>13</v>
      </c>
      <c r="S6" s="34" t="s">
        <v>14</v>
      </c>
      <c r="T6" s="34" t="s">
        <v>51</v>
      </c>
      <c r="U6" s="34" t="s">
        <v>15</v>
      </c>
      <c r="V6" s="34" t="s">
        <v>52</v>
      </c>
      <c r="W6" s="34" t="s">
        <v>16</v>
      </c>
      <c r="X6" s="34" t="s">
        <v>53</v>
      </c>
      <c r="Y6" s="34" t="s">
        <v>17</v>
      </c>
      <c r="Z6" s="34" t="s">
        <v>18</v>
      </c>
      <c r="AA6" s="34" t="s">
        <v>54</v>
      </c>
      <c r="AB6" s="34" t="s">
        <v>55</v>
      </c>
      <c r="AC6" s="34" t="s">
        <v>56</v>
      </c>
      <c r="AD6" s="34" t="s">
        <v>57</v>
      </c>
      <c r="AE6" s="34" t="s">
        <v>19</v>
      </c>
      <c r="AF6" s="34" t="s">
        <v>20</v>
      </c>
      <c r="AG6" s="34" t="s">
        <v>58</v>
      </c>
      <c r="AH6" s="34" t="s">
        <v>79</v>
      </c>
      <c r="AI6" s="34" t="s">
        <v>59</v>
      </c>
      <c r="AJ6" s="34" t="s">
        <v>21</v>
      </c>
      <c r="AK6" s="34" t="s">
        <v>60</v>
      </c>
      <c r="AL6" s="34" t="s">
        <v>61</v>
      </c>
      <c r="AM6" s="34" t="s">
        <v>62</v>
      </c>
      <c r="AN6" s="34" t="s">
        <v>22</v>
      </c>
      <c r="AO6" s="34" t="s">
        <v>23</v>
      </c>
      <c r="AP6" s="34" t="s">
        <v>63</v>
      </c>
      <c r="AQ6" s="34" t="s">
        <v>24</v>
      </c>
      <c r="AR6" s="34" t="s">
        <v>64</v>
      </c>
      <c r="AS6" s="34" t="s">
        <v>65</v>
      </c>
      <c r="AT6" s="34" t="s">
        <v>66</v>
      </c>
      <c r="AU6" s="34" t="s">
        <v>25</v>
      </c>
      <c r="AV6" s="34" t="s">
        <v>80</v>
      </c>
      <c r="AW6" s="34" t="s">
        <v>26</v>
      </c>
      <c r="AX6" s="34" t="s">
        <v>27</v>
      </c>
      <c r="AY6" s="34" t="s">
        <v>67</v>
      </c>
      <c r="AZ6" s="34" t="s">
        <v>68</v>
      </c>
      <c r="BA6" s="34" t="s">
        <v>28</v>
      </c>
      <c r="BB6" s="34" t="s">
        <v>69</v>
      </c>
      <c r="BC6" s="34" t="s">
        <v>29</v>
      </c>
      <c r="BD6" s="34" t="s">
        <v>30</v>
      </c>
      <c r="BE6" s="34" t="s">
        <v>31</v>
      </c>
      <c r="BF6" s="34" t="s">
        <v>32</v>
      </c>
      <c r="BG6" s="34" t="s">
        <v>33</v>
      </c>
      <c r="BH6" s="34" t="s">
        <v>34</v>
      </c>
      <c r="BI6" s="34" t="s">
        <v>70</v>
      </c>
      <c r="BJ6" s="34" t="s">
        <v>35</v>
      </c>
      <c r="BK6" s="34" t="s">
        <v>0</v>
      </c>
      <c r="BL6" s="34" t="s">
        <v>36</v>
      </c>
      <c r="BM6" s="34" t="s">
        <v>37</v>
      </c>
      <c r="BN6" s="34" t="s">
        <v>71</v>
      </c>
      <c r="BO6" s="34" t="s">
        <v>38</v>
      </c>
      <c r="BP6" s="34" t="s">
        <v>39</v>
      </c>
      <c r="BQ6" s="34" t="s">
        <v>81</v>
      </c>
      <c r="BR6" s="34" t="s">
        <v>40</v>
      </c>
      <c r="BS6" s="34" t="s">
        <v>82</v>
      </c>
      <c r="BT6" s="34" t="s">
        <v>72</v>
      </c>
      <c r="BU6" s="34" t="s">
        <v>41</v>
      </c>
      <c r="BV6" s="34" t="s">
        <v>42</v>
      </c>
      <c r="BW6" s="34" t="s">
        <v>73</v>
      </c>
      <c r="BX6" s="34" t="s">
        <v>74</v>
      </c>
      <c r="BY6" s="34" t="s">
        <v>83</v>
      </c>
      <c r="BZ6" s="34" t="s">
        <v>75</v>
      </c>
      <c r="CA6" s="34" t="s">
        <v>76</v>
      </c>
      <c r="CB6" s="34" t="s">
        <v>43</v>
      </c>
      <c r="CC6" s="34" t="s">
        <v>44</v>
      </c>
      <c r="CD6" s="35" t="s">
        <v>2</v>
      </c>
      <c r="CE6" s="18"/>
      <c r="CF6" s="18"/>
    </row>
    <row r="7" spans="1:84" x14ac:dyDescent="0.2">
      <c r="A7" s="51">
        <v>2</v>
      </c>
      <c r="B7" s="10" t="s">
        <v>6</v>
      </c>
      <c r="C7" s="11">
        <v>4542</v>
      </c>
      <c r="D7" s="11">
        <v>0</v>
      </c>
      <c r="E7" s="11">
        <v>0</v>
      </c>
      <c r="F7" s="11">
        <v>0</v>
      </c>
      <c r="G7" s="11">
        <v>3</v>
      </c>
      <c r="H7" s="11">
        <v>0</v>
      </c>
      <c r="I7" s="11">
        <v>4</v>
      </c>
      <c r="J7" s="11">
        <v>7</v>
      </c>
      <c r="K7" s="11">
        <v>7</v>
      </c>
      <c r="L7" s="11">
        <v>0</v>
      </c>
      <c r="M7" s="11">
        <v>0</v>
      </c>
      <c r="N7" s="11">
        <v>4</v>
      </c>
      <c r="O7" s="11">
        <v>0</v>
      </c>
      <c r="P7" s="11">
        <v>7</v>
      </c>
      <c r="Q7" s="11">
        <v>0</v>
      </c>
      <c r="R7" s="11">
        <v>3</v>
      </c>
      <c r="S7" s="11">
        <v>0</v>
      </c>
      <c r="T7" s="11">
        <v>0</v>
      </c>
      <c r="U7" s="11">
        <v>13</v>
      </c>
      <c r="V7" s="11">
        <v>3</v>
      </c>
      <c r="W7" s="11">
        <v>0</v>
      </c>
      <c r="X7" s="11">
        <v>5</v>
      </c>
      <c r="Y7" s="11">
        <v>0</v>
      </c>
      <c r="Z7" s="11">
        <v>0</v>
      </c>
      <c r="AA7" s="11">
        <v>3</v>
      </c>
      <c r="AB7" s="11">
        <v>0</v>
      </c>
      <c r="AC7" s="11">
        <v>9</v>
      </c>
      <c r="AD7" s="11">
        <v>3</v>
      </c>
      <c r="AE7" s="11">
        <v>0</v>
      </c>
      <c r="AF7" s="11">
        <v>0</v>
      </c>
      <c r="AG7" s="11">
        <v>0</v>
      </c>
      <c r="AH7" s="11">
        <v>0</v>
      </c>
      <c r="AI7" s="11">
        <v>5</v>
      </c>
      <c r="AJ7" s="11">
        <v>164</v>
      </c>
      <c r="AK7" s="11">
        <v>4</v>
      </c>
      <c r="AL7" s="11">
        <v>0</v>
      </c>
      <c r="AM7" s="11">
        <v>0</v>
      </c>
      <c r="AN7" s="11">
        <v>0</v>
      </c>
      <c r="AO7" s="11">
        <v>0</v>
      </c>
      <c r="AP7" s="11">
        <v>4</v>
      </c>
      <c r="AQ7" s="11">
        <v>0</v>
      </c>
      <c r="AR7" s="11">
        <v>0</v>
      </c>
      <c r="AS7" s="11">
        <v>0</v>
      </c>
      <c r="AT7" s="11">
        <v>7</v>
      </c>
      <c r="AU7" s="11">
        <v>0</v>
      </c>
      <c r="AV7" s="11">
        <v>0</v>
      </c>
      <c r="AW7" s="11">
        <v>0</v>
      </c>
      <c r="AX7" s="11">
        <v>0</v>
      </c>
      <c r="AY7" s="11">
        <v>0</v>
      </c>
      <c r="AZ7" s="11">
        <v>0</v>
      </c>
      <c r="BA7" s="11">
        <v>3</v>
      </c>
      <c r="BB7" s="11">
        <v>3</v>
      </c>
      <c r="BC7" s="11">
        <v>12</v>
      </c>
      <c r="BD7" s="11">
        <v>0</v>
      </c>
      <c r="BE7" s="11">
        <v>0</v>
      </c>
      <c r="BF7" s="11">
        <v>0</v>
      </c>
      <c r="BG7" s="11">
        <v>3</v>
      </c>
      <c r="BH7" s="11">
        <v>0</v>
      </c>
      <c r="BI7" s="11">
        <v>7</v>
      </c>
      <c r="BJ7" s="11">
        <v>0</v>
      </c>
      <c r="BK7" s="11">
        <v>0</v>
      </c>
      <c r="BL7" s="11">
        <v>0</v>
      </c>
      <c r="BM7" s="11">
        <v>0</v>
      </c>
      <c r="BN7" s="11">
        <v>0</v>
      </c>
      <c r="BO7" s="11">
        <v>0</v>
      </c>
      <c r="BP7" s="11">
        <v>0</v>
      </c>
      <c r="BQ7" s="11">
        <v>0</v>
      </c>
      <c r="BR7" s="11">
        <v>7</v>
      </c>
      <c r="BS7" s="11">
        <v>229</v>
      </c>
      <c r="BT7" s="11">
        <v>0</v>
      </c>
      <c r="BU7" s="11">
        <v>0</v>
      </c>
      <c r="BV7" s="11">
        <v>0</v>
      </c>
      <c r="BW7" s="11">
        <v>4</v>
      </c>
      <c r="BX7" s="11">
        <v>3</v>
      </c>
      <c r="BY7" s="11">
        <v>59</v>
      </c>
      <c r="BZ7" s="11">
        <v>0</v>
      </c>
      <c r="CA7" s="11">
        <v>6</v>
      </c>
      <c r="CB7" s="11">
        <v>7</v>
      </c>
      <c r="CC7" s="11">
        <v>0</v>
      </c>
      <c r="CD7" s="12">
        <v>5150</v>
      </c>
      <c r="CE7" s="5"/>
      <c r="CF7" s="5"/>
    </row>
    <row r="8" spans="1:84" x14ac:dyDescent="0.2">
      <c r="A8" s="51">
        <v>3</v>
      </c>
      <c r="B8" s="19" t="s">
        <v>77</v>
      </c>
      <c r="C8" s="20">
        <v>0</v>
      </c>
      <c r="D8" s="20">
        <v>3954</v>
      </c>
      <c r="E8" s="20">
        <v>324</v>
      </c>
      <c r="F8" s="20">
        <v>0</v>
      </c>
      <c r="G8" s="20">
        <v>0</v>
      </c>
      <c r="H8" s="20">
        <v>0</v>
      </c>
      <c r="I8" s="20">
        <v>3</v>
      </c>
      <c r="J8" s="20">
        <v>0</v>
      </c>
      <c r="K8" s="20">
        <v>0</v>
      </c>
      <c r="L8" s="20">
        <v>4</v>
      </c>
      <c r="M8" s="20">
        <v>4</v>
      </c>
      <c r="N8" s="20">
        <v>0</v>
      </c>
      <c r="O8" s="20">
        <v>0</v>
      </c>
      <c r="P8" s="20">
        <v>0</v>
      </c>
      <c r="Q8" s="20">
        <v>22</v>
      </c>
      <c r="R8" s="20">
        <v>0</v>
      </c>
      <c r="S8" s="20">
        <v>17</v>
      </c>
      <c r="T8" s="20">
        <v>0</v>
      </c>
      <c r="U8" s="20">
        <v>0</v>
      </c>
      <c r="V8" s="20">
        <v>0</v>
      </c>
      <c r="W8" s="20">
        <v>0</v>
      </c>
      <c r="X8" s="20">
        <v>0</v>
      </c>
      <c r="Y8" s="20">
        <v>3</v>
      </c>
      <c r="Z8" s="20">
        <v>34</v>
      </c>
      <c r="AA8" s="20">
        <v>15</v>
      </c>
      <c r="AB8" s="20">
        <v>0</v>
      </c>
      <c r="AC8" s="20">
        <v>30</v>
      </c>
      <c r="AD8" s="20">
        <v>4</v>
      </c>
      <c r="AE8" s="20">
        <v>12</v>
      </c>
      <c r="AF8" s="20">
        <v>0</v>
      </c>
      <c r="AG8" s="20">
        <v>0</v>
      </c>
      <c r="AH8" s="20">
        <v>17</v>
      </c>
      <c r="AI8" s="20">
        <v>6</v>
      </c>
      <c r="AJ8" s="20">
        <v>0</v>
      </c>
      <c r="AK8" s="20">
        <v>4</v>
      </c>
      <c r="AL8" s="20">
        <v>0</v>
      </c>
      <c r="AM8" s="20">
        <v>0</v>
      </c>
      <c r="AN8" s="20">
        <v>3</v>
      </c>
      <c r="AO8" s="20">
        <v>0</v>
      </c>
      <c r="AP8" s="20">
        <v>0</v>
      </c>
      <c r="AQ8" s="20">
        <v>0</v>
      </c>
      <c r="AR8" s="20">
        <v>4</v>
      </c>
      <c r="AS8" s="20">
        <v>0</v>
      </c>
      <c r="AT8" s="20">
        <v>0</v>
      </c>
      <c r="AU8" s="20">
        <v>3</v>
      </c>
      <c r="AV8" s="20">
        <v>0</v>
      </c>
      <c r="AW8" s="20">
        <v>0</v>
      </c>
      <c r="AX8" s="20">
        <v>0</v>
      </c>
      <c r="AY8" s="20">
        <v>8</v>
      </c>
      <c r="AZ8" s="20">
        <v>3</v>
      </c>
      <c r="BA8" s="20">
        <v>11</v>
      </c>
      <c r="BB8" s="20">
        <v>3</v>
      </c>
      <c r="BC8" s="20">
        <v>5</v>
      </c>
      <c r="BD8" s="20">
        <v>4</v>
      </c>
      <c r="BE8" s="20">
        <v>36</v>
      </c>
      <c r="BF8" s="20">
        <v>0</v>
      </c>
      <c r="BG8" s="20">
        <v>0</v>
      </c>
      <c r="BH8" s="20">
        <v>406</v>
      </c>
      <c r="BI8" s="20">
        <v>0</v>
      </c>
      <c r="BJ8" s="20">
        <v>167</v>
      </c>
      <c r="BK8" s="20">
        <v>0</v>
      </c>
      <c r="BL8" s="20">
        <v>0</v>
      </c>
      <c r="BM8" s="20">
        <v>46</v>
      </c>
      <c r="BN8" s="20">
        <v>0</v>
      </c>
      <c r="BO8" s="20">
        <v>3</v>
      </c>
      <c r="BP8" s="20">
        <v>9</v>
      </c>
      <c r="BQ8" s="20">
        <v>0</v>
      </c>
      <c r="BR8" s="20">
        <v>0</v>
      </c>
      <c r="BS8" s="20">
        <v>0</v>
      </c>
      <c r="BT8" s="20">
        <v>9</v>
      </c>
      <c r="BU8" s="20">
        <v>0</v>
      </c>
      <c r="BV8" s="20">
        <v>0</v>
      </c>
      <c r="BW8" s="20">
        <v>0</v>
      </c>
      <c r="BX8" s="20">
        <v>3</v>
      </c>
      <c r="BY8" s="20">
        <v>0</v>
      </c>
      <c r="BZ8" s="20">
        <v>5</v>
      </c>
      <c r="CA8" s="20">
        <v>0</v>
      </c>
      <c r="CB8" s="20">
        <v>3</v>
      </c>
      <c r="CC8" s="20">
        <v>8</v>
      </c>
      <c r="CD8" s="21">
        <v>5190</v>
      </c>
      <c r="CE8" s="5"/>
      <c r="CF8" s="5"/>
    </row>
    <row r="9" spans="1:84" x14ac:dyDescent="0.2">
      <c r="A9" s="51">
        <v>4</v>
      </c>
      <c r="B9" s="19" t="s">
        <v>45</v>
      </c>
      <c r="C9" s="20">
        <v>0</v>
      </c>
      <c r="D9" s="20">
        <v>75</v>
      </c>
      <c r="E9" s="20">
        <v>43171</v>
      </c>
      <c r="F9" s="20">
        <v>28</v>
      </c>
      <c r="G9" s="20">
        <v>0</v>
      </c>
      <c r="H9" s="20">
        <v>3</v>
      </c>
      <c r="I9" s="20">
        <v>21</v>
      </c>
      <c r="J9" s="20">
        <v>0</v>
      </c>
      <c r="K9" s="20">
        <v>55</v>
      </c>
      <c r="L9" s="20">
        <v>113</v>
      </c>
      <c r="M9" s="20">
        <v>7</v>
      </c>
      <c r="N9" s="20">
        <v>7</v>
      </c>
      <c r="O9" s="20">
        <v>13</v>
      </c>
      <c r="P9" s="20">
        <v>50</v>
      </c>
      <c r="Q9" s="20">
        <v>242</v>
      </c>
      <c r="R9" s="20">
        <v>25</v>
      </c>
      <c r="S9" s="20">
        <v>88</v>
      </c>
      <c r="T9" s="20">
        <v>29</v>
      </c>
      <c r="U9" s="20">
        <v>0</v>
      </c>
      <c r="V9" s="20">
        <v>16</v>
      </c>
      <c r="W9" s="20">
        <v>0</v>
      </c>
      <c r="X9" s="20">
        <v>26</v>
      </c>
      <c r="Y9" s="20">
        <v>7</v>
      </c>
      <c r="Z9" s="20">
        <v>3207</v>
      </c>
      <c r="AA9" s="20">
        <v>98</v>
      </c>
      <c r="AB9" s="20">
        <v>13</v>
      </c>
      <c r="AC9" s="20">
        <v>499</v>
      </c>
      <c r="AD9" s="20">
        <v>3</v>
      </c>
      <c r="AE9" s="20">
        <v>1508</v>
      </c>
      <c r="AF9" s="20">
        <v>4</v>
      </c>
      <c r="AG9" s="20">
        <v>40</v>
      </c>
      <c r="AH9" s="20">
        <v>19</v>
      </c>
      <c r="AI9" s="20">
        <v>68</v>
      </c>
      <c r="AJ9" s="20">
        <v>0</v>
      </c>
      <c r="AK9" s="20">
        <v>13</v>
      </c>
      <c r="AL9" s="20">
        <v>19</v>
      </c>
      <c r="AM9" s="20">
        <v>9</v>
      </c>
      <c r="AN9" s="20">
        <v>7</v>
      </c>
      <c r="AO9" s="20">
        <v>89</v>
      </c>
      <c r="AP9" s="20">
        <v>29</v>
      </c>
      <c r="AQ9" s="20">
        <v>0</v>
      </c>
      <c r="AR9" s="20">
        <v>40</v>
      </c>
      <c r="AS9" s="20">
        <v>10</v>
      </c>
      <c r="AT9" s="20">
        <v>81</v>
      </c>
      <c r="AU9" s="20">
        <v>359</v>
      </c>
      <c r="AV9" s="20">
        <v>13</v>
      </c>
      <c r="AW9" s="20">
        <v>12</v>
      </c>
      <c r="AX9" s="20">
        <v>3</v>
      </c>
      <c r="AY9" s="20">
        <v>44</v>
      </c>
      <c r="AZ9" s="20">
        <v>65</v>
      </c>
      <c r="BA9" s="20">
        <v>1965</v>
      </c>
      <c r="BB9" s="20">
        <v>53</v>
      </c>
      <c r="BC9" s="20">
        <v>12</v>
      </c>
      <c r="BD9" s="20">
        <v>62</v>
      </c>
      <c r="BE9" s="20">
        <v>10</v>
      </c>
      <c r="BF9" s="20">
        <v>0</v>
      </c>
      <c r="BG9" s="20">
        <v>10</v>
      </c>
      <c r="BH9" s="20">
        <v>41</v>
      </c>
      <c r="BI9" s="20">
        <v>34</v>
      </c>
      <c r="BJ9" s="20">
        <v>821</v>
      </c>
      <c r="BK9" s="20">
        <v>9</v>
      </c>
      <c r="BL9" s="20">
        <v>6</v>
      </c>
      <c r="BM9" s="20">
        <v>13</v>
      </c>
      <c r="BN9" s="20">
        <v>28</v>
      </c>
      <c r="BO9" s="20">
        <v>0</v>
      </c>
      <c r="BP9" s="20">
        <v>100</v>
      </c>
      <c r="BQ9" s="20">
        <v>0</v>
      </c>
      <c r="BR9" s="20">
        <v>0</v>
      </c>
      <c r="BS9" s="20">
        <v>4</v>
      </c>
      <c r="BT9" s="20">
        <v>24</v>
      </c>
      <c r="BU9" s="20">
        <v>11</v>
      </c>
      <c r="BV9" s="20">
        <v>0</v>
      </c>
      <c r="BW9" s="20">
        <v>33</v>
      </c>
      <c r="BX9" s="20">
        <v>21</v>
      </c>
      <c r="BY9" s="20">
        <v>4</v>
      </c>
      <c r="BZ9" s="20">
        <v>230</v>
      </c>
      <c r="CA9" s="20">
        <v>22</v>
      </c>
      <c r="CB9" s="20">
        <v>16</v>
      </c>
      <c r="CC9" s="20">
        <v>3</v>
      </c>
      <c r="CD9" s="21">
        <v>53758</v>
      </c>
      <c r="CE9" s="5"/>
      <c r="CF9" s="5"/>
    </row>
    <row r="10" spans="1:84" x14ac:dyDescent="0.2">
      <c r="A10" s="51">
        <v>5</v>
      </c>
      <c r="B10" s="19" t="s">
        <v>46</v>
      </c>
      <c r="C10" s="20">
        <v>8</v>
      </c>
      <c r="D10" s="20">
        <v>0</v>
      </c>
      <c r="E10" s="20">
        <v>38</v>
      </c>
      <c r="F10" s="20">
        <v>16503</v>
      </c>
      <c r="G10" s="20">
        <v>23</v>
      </c>
      <c r="H10" s="20">
        <v>7</v>
      </c>
      <c r="I10" s="20">
        <v>86</v>
      </c>
      <c r="J10" s="20">
        <v>0</v>
      </c>
      <c r="K10" s="20">
        <v>1412</v>
      </c>
      <c r="L10" s="20">
        <v>473</v>
      </c>
      <c r="M10" s="20">
        <v>0</v>
      </c>
      <c r="N10" s="20">
        <v>6</v>
      </c>
      <c r="O10" s="20">
        <v>107</v>
      </c>
      <c r="P10" s="20">
        <v>335</v>
      </c>
      <c r="Q10" s="20">
        <v>0</v>
      </c>
      <c r="R10" s="20">
        <v>5</v>
      </c>
      <c r="S10" s="20">
        <v>3</v>
      </c>
      <c r="T10" s="20">
        <v>3815</v>
      </c>
      <c r="U10" s="20">
        <v>8</v>
      </c>
      <c r="V10" s="20">
        <v>105</v>
      </c>
      <c r="W10" s="20">
        <v>0</v>
      </c>
      <c r="X10" s="20">
        <v>235</v>
      </c>
      <c r="Y10" s="20">
        <v>0</v>
      </c>
      <c r="Z10" s="20">
        <v>11</v>
      </c>
      <c r="AA10" s="20">
        <v>31</v>
      </c>
      <c r="AB10" s="20">
        <v>164</v>
      </c>
      <c r="AC10" s="20">
        <v>95</v>
      </c>
      <c r="AD10" s="20">
        <v>12</v>
      </c>
      <c r="AE10" s="20">
        <v>7</v>
      </c>
      <c r="AF10" s="20">
        <v>0</v>
      </c>
      <c r="AG10" s="20">
        <v>117</v>
      </c>
      <c r="AH10" s="20">
        <v>0</v>
      </c>
      <c r="AI10" s="20">
        <v>1548</v>
      </c>
      <c r="AJ10" s="20">
        <v>0</v>
      </c>
      <c r="AK10" s="20">
        <v>161</v>
      </c>
      <c r="AL10" s="20">
        <v>439</v>
      </c>
      <c r="AM10" s="20">
        <v>5</v>
      </c>
      <c r="AN10" s="20">
        <v>3</v>
      </c>
      <c r="AO10" s="20">
        <v>90</v>
      </c>
      <c r="AP10" s="20">
        <v>1920</v>
      </c>
      <c r="AQ10" s="20">
        <v>9</v>
      </c>
      <c r="AR10" s="20">
        <v>193</v>
      </c>
      <c r="AS10" s="20">
        <v>601</v>
      </c>
      <c r="AT10" s="20">
        <v>646</v>
      </c>
      <c r="AU10" s="20">
        <v>363</v>
      </c>
      <c r="AV10" s="20">
        <v>4</v>
      </c>
      <c r="AW10" s="20">
        <v>415</v>
      </c>
      <c r="AX10" s="20">
        <v>0</v>
      </c>
      <c r="AY10" s="20">
        <v>385</v>
      </c>
      <c r="AZ10" s="20">
        <v>547</v>
      </c>
      <c r="BA10" s="20">
        <v>34</v>
      </c>
      <c r="BB10" s="20">
        <v>1584</v>
      </c>
      <c r="BC10" s="20">
        <v>120</v>
      </c>
      <c r="BD10" s="20">
        <v>15</v>
      </c>
      <c r="BE10" s="20">
        <v>0</v>
      </c>
      <c r="BF10" s="20">
        <v>92</v>
      </c>
      <c r="BG10" s="20">
        <v>3888</v>
      </c>
      <c r="BH10" s="20">
        <v>0</v>
      </c>
      <c r="BI10" s="20">
        <v>231</v>
      </c>
      <c r="BJ10" s="20">
        <v>0</v>
      </c>
      <c r="BK10" s="20">
        <v>5</v>
      </c>
      <c r="BL10" s="20">
        <v>14</v>
      </c>
      <c r="BM10" s="20">
        <v>0</v>
      </c>
      <c r="BN10" s="20">
        <v>312</v>
      </c>
      <c r="BO10" s="20">
        <v>6</v>
      </c>
      <c r="BP10" s="20">
        <v>27</v>
      </c>
      <c r="BQ10" s="20">
        <v>10</v>
      </c>
      <c r="BR10" s="20">
        <v>0</v>
      </c>
      <c r="BS10" s="20">
        <v>9</v>
      </c>
      <c r="BT10" s="20">
        <v>3</v>
      </c>
      <c r="BU10" s="20">
        <v>9</v>
      </c>
      <c r="BV10" s="20">
        <v>0</v>
      </c>
      <c r="BW10" s="20">
        <v>1079</v>
      </c>
      <c r="BX10" s="20">
        <v>6801</v>
      </c>
      <c r="BY10" s="20">
        <v>17</v>
      </c>
      <c r="BZ10" s="20">
        <v>346</v>
      </c>
      <c r="CA10" s="20">
        <v>887</v>
      </c>
      <c r="CB10" s="20">
        <v>520</v>
      </c>
      <c r="CC10" s="20">
        <v>0</v>
      </c>
      <c r="CD10" s="21">
        <v>46932</v>
      </c>
      <c r="CE10" s="5"/>
      <c r="CF10" s="5"/>
    </row>
    <row r="11" spans="1:84" x14ac:dyDescent="0.2">
      <c r="A11" s="51">
        <v>6</v>
      </c>
      <c r="B11" s="19" t="s">
        <v>7</v>
      </c>
      <c r="C11" s="20">
        <v>0</v>
      </c>
      <c r="D11" s="20">
        <v>0</v>
      </c>
      <c r="E11" s="20">
        <v>3</v>
      </c>
      <c r="F11" s="20">
        <v>14</v>
      </c>
      <c r="G11" s="20">
        <v>10658</v>
      </c>
      <c r="H11" s="20">
        <v>72</v>
      </c>
      <c r="I11" s="20">
        <v>14</v>
      </c>
      <c r="J11" s="20">
        <v>0</v>
      </c>
      <c r="K11" s="20">
        <v>22</v>
      </c>
      <c r="L11" s="20">
        <v>3</v>
      </c>
      <c r="M11" s="20">
        <v>0</v>
      </c>
      <c r="N11" s="20">
        <v>0</v>
      </c>
      <c r="O11" s="20">
        <v>198</v>
      </c>
      <c r="P11" s="20">
        <v>202</v>
      </c>
      <c r="Q11" s="20">
        <v>0</v>
      </c>
      <c r="R11" s="20">
        <v>0</v>
      </c>
      <c r="S11" s="20">
        <v>0</v>
      </c>
      <c r="T11" s="20">
        <v>8</v>
      </c>
      <c r="U11" s="20">
        <v>6</v>
      </c>
      <c r="V11" s="20">
        <v>54</v>
      </c>
      <c r="W11" s="20">
        <v>0</v>
      </c>
      <c r="X11" s="20">
        <v>24</v>
      </c>
      <c r="Y11" s="20">
        <v>0</v>
      </c>
      <c r="Z11" s="20">
        <v>0</v>
      </c>
      <c r="AA11" s="20">
        <v>0</v>
      </c>
      <c r="AB11" s="20">
        <v>19</v>
      </c>
      <c r="AC11" s="20">
        <v>7</v>
      </c>
      <c r="AD11" s="20">
        <v>0</v>
      </c>
      <c r="AE11" s="20">
        <v>0</v>
      </c>
      <c r="AF11" s="20">
        <v>0</v>
      </c>
      <c r="AG11" s="20">
        <v>9</v>
      </c>
      <c r="AH11" s="20">
        <v>0</v>
      </c>
      <c r="AI11" s="20">
        <v>3</v>
      </c>
      <c r="AJ11" s="20">
        <v>0</v>
      </c>
      <c r="AK11" s="20">
        <v>33</v>
      </c>
      <c r="AL11" s="20">
        <v>12</v>
      </c>
      <c r="AM11" s="20">
        <v>39</v>
      </c>
      <c r="AN11" s="20">
        <v>0</v>
      </c>
      <c r="AO11" s="20">
        <v>0</v>
      </c>
      <c r="AP11" s="20">
        <v>6</v>
      </c>
      <c r="AQ11" s="20">
        <v>0</v>
      </c>
      <c r="AR11" s="20">
        <v>0</v>
      </c>
      <c r="AS11" s="20">
        <v>16</v>
      </c>
      <c r="AT11" s="20">
        <v>18</v>
      </c>
      <c r="AU11" s="20">
        <v>12</v>
      </c>
      <c r="AV11" s="20">
        <v>3</v>
      </c>
      <c r="AW11" s="20">
        <v>9</v>
      </c>
      <c r="AX11" s="20">
        <v>0</v>
      </c>
      <c r="AY11" s="20">
        <v>34</v>
      </c>
      <c r="AZ11" s="20">
        <v>12</v>
      </c>
      <c r="BA11" s="20">
        <v>3</v>
      </c>
      <c r="BB11" s="20">
        <v>24</v>
      </c>
      <c r="BC11" s="20">
        <v>64</v>
      </c>
      <c r="BD11" s="20">
        <v>0</v>
      </c>
      <c r="BE11" s="20">
        <v>0</v>
      </c>
      <c r="BF11" s="20">
        <v>0</v>
      </c>
      <c r="BG11" s="20">
        <v>3</v>
      </c>
      <c r="BH11" s="20">
        <v>0</v>
      </c>
      <c r="BI11" s="20">
        <v>8</v>
      </c>
      <c r="BJ11" s="20">
        <v>0</v>
      </c>
      <c r="BK11" s="20">
        <v>0</v>
      </c>
      <c r="BL11" s="20">
        <v>828</v>
      </c>
      <c r="BM11" s="20">
        <v>0</v>
      </c>
      <c r="BN11" s="20">
        <v>25</v>
      </c>
      <c r="BO11" s="20">
        <v>0</v>
      </c>
      <c r="BP11" s="20">
        <v>8</v>
      </c>
      <c r="BQ11" s="20">
        <v>0</v>
      </c>
      <c r="BR11" s="20">
        <v>0</v>
      </c>
      <c r="BS11" s="20">
        <v>0</v>
      </c>
      <c r="BT11" s="20">
        <v>0</v>
      </c>
      <c r="BU11" s="20">
        <v>15</v>
      </c>
      <c r="BV11" s="20">
        <v>0</v>
      </c>
      <c r="BW11" s="20">
        <v>23</v>
      </c>
      <c r="BX11" s="20">
        <v>3</v>
      </c>
      <c r="BY11" s="20">
        <v>0</v>
      </c>
      <c r="BZ11" s="20">
        <v>15</v>
      </c>
      <c r="CA11" s="20">
        <v>11</v>
      </c>
      <c r="CB11" s="20">
        <v>39</v>
      </c>
      <c r="CC11" s="20">
        <v>0</v>
      </c>
      <c r="CD11" s="21">
        <v>12578</v>
      </c>
      <c r="CE11" s="5"/>
      <c r="CF11" s="5"/>
    </row>
    <row r="12" spans="1:84" x14ac:dyDescent="0.2">
      <c r="A12" s="50">
        <v>7</v>
      </c>
      <c r="B12" s="19" t="s">
        <v>8</v>
      </c>
      <c r="C12" s="20">
        <v>0</v>
      </c>
      <c r="D12" s="20">
        <v>0</v>
      </c>
      <c r="E12" s="20">
        <v>0</v>
      </c>
      <c r="F12" s="20">
        <v>9</v>
      </c>
      <c r="G12" s="20">
        <v>106</v>
      </c>
      <c r="H12" s="20">
        <v>15037</v>
      </c>
      <c r="I12" s="20">
        <v>9</v>
      </c>
      <c r="J12" s="20">
        <v>0</v>
      </c>
      <c r="K12" s="20">
        <v>44</v>
      </c>
      <c r="L12" s="20">
        <v>11</v>
      </c>
      <c r="M12" s="20">
        <v>0</v>
      </c>
      <c r="N12" s="20">
        <v>0</v>
      </c>
      <c r="O12" s="20">
        <v>1315</v>
      </c>
      <c r="P12" s="20">
        <v>458</v>
      </c>
      <c r="Q12" s="20">
        <v>0</v>
      </c>
      <c r="R12" s="20">
        <v>0</v>
      </c>
      <c r="S12" s="20">
        <v>0</v>
      </c>
      <c r="T12" s="20">
        <v>12</v>
      </c>
      <c r="U12" s="20">
        <v>19</v>
      </c>
      <c r="V12" s="20">
        <v>50</v>
      </c>
      <c r="W12" s="20">
        <v>0</v>
      </c>
      <c r="X12" s="20">
        <v>25</v>
      </c>
      <c r="Y12" s="20">
        <v>0</v>
      </c>
      <c r="Z12" s="20">
        <v>0</v>
      </c>
      <c r="AA12" s="20">
        <v>4</v>
      </c>
      <c r="AB12" s="20">
        <v>51</v>
      </c>
      <c r="AC12" s="20">
        <v>12</v>
      </c>
      <c r="AD12" s="20">
        <v>0</v>
      </c>
      <c r="AE12" s="20">
        <v>0</v>
      </c>
      <c r="AF12" s="20">
        <v>0</v>
      </c>
      <c r="AG12" s="20">
        <v>4</v>
      </c>
      <c r="AH12" s="20">
        <v>0</v>
      </c>
      <c r="AI12" s="20">
        <v>9</v>
      </c>
      <c r="AJ12" s="20">
        <v>0</v>
      </c>
      <c r="AK12" s="20">
        <v>37</v>
      </c>
      <c r="AL12" s="20">
        <v>49</v>
      </c>
      <c r="AM12" s="20">
        <v>1488</v>
      </c>
      <c r="AN12" s="20">
        <v>0</v>
      </c>
      <c r="AO12" s="20">
        <v>0</v>
      </c>
      <c r="AP12" s="20">
        <v>11</v>
      </c>
      <c r="AQ12" s="20">
        <v>0</v>
      </c>
      <c r="AR12" s="20">
        <v>8</v>
      </c>
      <c r="AS12" s="20">
        <v>19</v>
      </c>
      <c r="AT12" s="20">
        <v>21</v>
      </c>
      <c r="AU12" s="20">
        <v>0</v>
      </c>
      <c r="AV12" s="20">
        <v>0</v>
      </c>
      <c r="AW12" s="20">
        <v>0</v>
      </c>
      <c r="AX12" s="20">
        <v>0</v>
      </c>
      <c r="AY12" s="20">
        <v>59</v>
      </c>
      <c r="AZ12" s="20">
        <v>8</v>
      </c>
      <c r="BA12" s="20">
        <v>4</v>
      </c>
      <c r="BB12" s="20">
        <v>8</v>
      </c>
      <c r="BC12" s="20">
        <v>47</v>
      </c>
      <c r="BD12" s="20">
        <v>5</v>
      </c>
      <c r="BE12" s="20">
        <v>0</v>
      </c>
      <c r="BF12" s="20">
        <v>4</v>
      </c>
      <c r="BG12" s="20">
        <v>0</v>
      </c>
      <c r="BH12" s="20">
        <v>0</v>
      </c>
      <c r="BI12" s="20">
        <v>18</v>
      </c>
      <c r="BJ12" s="20">
        <v>0</v>
      </c>
      <c r="BK12" s="20">
        <v>0</v>
      </c>
      <c r="BL12" s="20">
        <v>343</v>
      </c>
      <c r="BM12" s="20">
        <v>0</v>
      </c>
      <c r="BN12" s="20">
        <v>29</v>
      </c>
      <c r="BO12" s="20">
        <v>0</v>
      </c>
      <c r="BP12" s="20">
        <v>0</v>
      </c>
      <c r="BQ12" s="20">
        <v>0</v>
      </c>
      <c r="BR12" s="20">
        <v>0</v>
      </c>
      <c r="BS12" s="20">
        <v>0</v>
      </c>
      <c r="BT12" s="20">
        <v>0</v>
      </c>
      <c r="BU12" s="20">
        <v>43</v>
      </c>
      <c r="BV12" s="20">
        <v>0</v>
      </c>
      <c r="BW12" s="20">
        <v>34</v>
      </c>
      <c r="BX12" s="20">
        <v>12</v>
      </c>
      <c r="BY12" s="20">
        <v>0</v>
      </c>
      <c r="BZ12" s="20">
        <v>6</v>
      </c>
      <c r="CA12" s="20">
        <v>9</v>
      </c>
      <c r="CB12" s="20">
        <v>58</v>
      </c>
      <c r="CC12" s="20">
        <v>0</v>
      </c>
      <c r="CD12" s="21">
        <v>19499</v>
      </c>
      <c r="CE12" s="5"/>
      <c r="CF12" s="5"/>
    </row>
    <row r="13" spans="1:84" x14ac:dyDescent="0.2">
      <c r="A13" s="51">
        <v>8</v>
      </c>
      <c r="B13" s="19" t="s">
        <v>47</v>
      </c>
      <c r="C13" s="20">
        <v>0</v>
      </c>
      <c r="D13" s="20">
        <v>0</v>
      </c>
      <c r="E13" s="20">
        <v>18</v>
      </c>
      <c r="F13" s="20">
        <v>112</v>
      </c>
      <c r="G13" s="20">
        <v>29</v>
      </c>
      <c r="H13" s="20">
        <v>29</v>
      </c>
      <c r="I13" s="20">
        <v>13922</v>
      </c>
      <c r="J13" s="20">
        <v>0</v>
      </c>
      <c r="K13" s="20">
        <v>400</v>
      </c>
      <c r="L13" s="20">
        <v>130</v>
      </c>
      <c r="M13" s="20">
        <v>0</v>
      </c>
      <c r="N13" s="20">
        <v>3</v>
      </c>
      <c r="O13" s="20">
        <v>199</v>
      </c>
      <c r="P13" s="20">
        <v>1417</v>
      </c>
      <c r="Q13" s="20">
        <v>0</v>
      </c>
      <c r="R13" s="20">
        <v>3</v>
      </c>
      <c r="S13" s="20">
        <v>0</v>
      </c>
      <c r="T13" s="20">
        <v>141</v>
      </c>
      <c r="U13" s="20">
        <v>5</v>
      </c>
      <c r="V13" s="20">
        <v>1105</v>
      </c>
      <c r="W13" s="20">
        <v>0</v>
      </c>
      <c r="X13" s="20">
        <v>2974</v>
      </c>
      <c r="Y13" s="20">
        <v>0</v>
      </c>
      <c r="Z13" s="20">
        <v>0</v>
      </c>
      <c r="AA13" s="20">
        <v>15</v>
      </c>
      <c r="AB13" s="20">
        <v>1115</v>
      </c>
      <c r="AC13" s="20">
        <v>57</v>
      </c>
      <c r="AD13" s="20">
        <v>0</v>
      </c>
      <c r="AE13" s="20">
        <v>3</v>
      </c>
      <c r="AF13" s="20">
        <v>0</v>
      </c>
      <c r="AG13" s="20">
        <v>126</v>
      </c>
      <c r="AH13" s="20">
        <v>0</v>
      </c>
      <c r="AI13" s="20">
        <v>121</v>
      </c>
      <c r="AJ13" s="20">
        <v>0</v>
      </c>
      <c r="AK13" s="20">
        <v>4333</v>
      </c>
      <c r="AL13" s="20">
        <v>357</v>
      </c>
      <c r="AM13" s="20">
        <v>11</v>
      </c>
      <c r="AN13" s="20">
        <v>0</v>
      </c>
      <c r="AO13" s="20">
        <v>11</v>
      </c>
      <c r="AP13" s="20">
        <v>133</v>
      </c>
      <c r="AQ13" s="20">
        <v>0</v>
      </c>
      <c r="AR13" s="20">
        <v>129</v>
      </c>
      <c r="AS13" s="20">
        <v>116</v>
      </c>
      <c r="AT13" s="20">
        <v>463</v>
      </c>
      <c r="AU13" s="20">
        <v>107</v>
      </c>
      <c r="AV13" s="20">
        <v>0</v>
      </c>
      <c r="AW13" s="20">
        <v>11</v>
      </c>
      <c r="AX13" s="20">
        <v>0</v>
      </c>
      <c r="AY13" s="20">
        <v>996</v>
      </c>
      <c r="AZ13" s="20">
        <v>130</v>
      </c>
      <c r="BA13" s="20">
        <v>18</v>
      </c>
      <c r="BB13" s="20">
        <v>213</v>
      </c>
      <c r="BC13" s="20">
        <v>544</v>
      </c>
      <c r="BD13" s="20">
        <v>3</v>
      </c>
      <c r="BE13" s="20">
        <v>3</v>
      </c>
      <c r="BF13" s="20">
        <v>5</v>
      </c>
      <c r="BG13" s="20">
        <v>35</v>
      </c>
      <c r="BH13" s="20">
        <v>0</v>
      </c>
      <c r="BI13" s="20">
        <v>1264</v>
      </c>
      <c r="BJ13" s="20">
        <v>0</v>
      </c>
      <c r="BK13" s="20">
        <v>3</v>
      </c>
      <c r="BL13" s="20">
        <v>14</v>
      </c>
      <c r="BM13" s="20">
        <v>0</v>
      </c>
      <c r="BN13" s="20">
        <v>729</v>
      </c>
      <c r="BO13" s="20">
        <v>3</v>
      </c>
      <c r="BP13" s="20">
        <v>30</v>
      </c>
      <c r="BQ13" s="20">
        <v>0</v>
      </c>
      <c r="BR13" s="20">
        <v>0</v>
      </c>
      <c r="BS13" s="20">
        <v>0</v>
      </c>
      <c r="BT13" s="20">
        <v>0</v>
      </c>
      <c r="BU13" s="20">
        <v>10</v>
      </c>
      <c r="BV13" s="20">
        <v>0</v>
      </c>
      <c r="BW13" s="20">
        <v>321</v>
      </c>
      <c r="BX13" s="20">
        <v>145</v>
      </c>
      <c r="BY13" s="20">
        <v>0</v>
      </c>
      <c r="BZ13" s="20">
        <v>213</v>
      </c>
      <c r="CA13" s="20">
        <v>241</v>
      </c>
      <c r="CB13" s="20">
        <v>128</v>
      </c>
      <c r="CC13" s="20">
        <v>0</v>
      </c>
      <c r="CD13" s="21">
        <v>32632</v>
      </c>
      <c r="CE13" s="5"/>
      <c r="CF13" s="5"/>
    </row>
    <row r="14" spans="1:84" x14ac:dyDescent="0.2">
      <c r="A14" s="51">
        <v>9</v>
      </c>
      <c r="B14" s="19" t="s">
        <v>78</v>
      </c>
      <c r="C14" s="20">
        <v>11</v>
      </c>
      <c r="D14" s="20">
        <v>0</v>
      </c>
      <c r="E14" s="20">
        <v>0</v>
      </c>
      <c r="F14" s="20">
        <v>0</v>
      </c>
      <c r="G14" s="20">
        <v>0</v>
      </c>
      <c r="H14" s="20">
        <v>0</v>
      </c>
      <c r="I14" s="20">
        <v>4</v>
      </c>
      <c r="J14" s="20">
        <v>4523</v>
      </c>
      <c r="K14" s="20">
        <v>4</v>
      </c>
      <c r="L14" s="20">
        <v>6</v>
      </c>
      <c r="M14" s="20">
        <v>0</v>
      </c>
      <c r="N14" s="20">
        <v>9</v>
      </c>
      <c r="O14" s="20">
        <v>0</v>
      </c>
      <c r="P14" s="20">
        <v>3</v>
      </c>
      <c r="Q14" s="20">
        <v>0</v>
      </c>
      <c r="R14" s="20">
        <v>0</v>
      </c>
      <c r="S14" s="20">
        <v>0</v>
      </c>
      <c r="T14" s="20">
        <v>0</v>
      </c>
      <c r="U14" s="20">
        <v>0</v>
      </c>
      <c r="V14" s="20">
        <v>0</v>
      </c>
      <c r="W14" s="20">
        <v>0</v>
      </c>
      <c r="X14" s="20">
        <v>0</v>
      </c>
      <c r="Y14" s="20">
        <v>0</v>
      </c>
      <c r="Z14" s="20">
        <v>0</v>
      </c>
      <c r="AA14" s="20">
        <v>5</v>
      </c>
      <c r="AB14" s="20">
        <v>4</v>
      </c>
      <c r="AC14" s="20">
        <v>6</v>
      </c>
      <c r="AD14" s="20">
        <v>140</v>
      </c>
      <c r="AE14" s="20">
        <v>0</v>
      </c>
      <c r="AF14" s="20">
        <v>0</v>
      </c>
      <c r="AG14" s="20">
        <v>0</v>
      </c>
      <c r="AH14" s="20">
        <v>0</v>
      </c>
      <c r="AI14" s="20">
        <v>3</v>
      </c>
      <c r="AJ14" s="20">
        <v>30</v>
      </c>
      <c r="AK14" s="20">
        <v>9</v>
      </c>
      <c r="AL14" s="20">
        <v>5</v>
      </c>
      <c r="AM14" s="20">
        <v>0</v>
      </c>
      <c r="AN14" s="20">
        <v>0</v>
      </c>
      <c r="AO14" s="20">
        <v>0</v>
      </c>
      <c r="AP14" s="20">
        <v>0</v>
      </c>
      <c r="AQ14" s="20">
        <v>77</v>
      </c>
      <c r="AR14" s="20">
        <v>0</v>
      </c>
      <c r="AS14" s="20">
        <v>0</v>
      </c>
      <c r="AT14" s="20">
        <v>5</v>
      </c>
      <c r="AU14" s="20">
        <v>0</v>
      </c>
      <c r="AV14" s="20">
        <v>0</v>
      </c>
      <c r="AW14" s="20">
        <v>12</v>
      </c>
      <c r="AX14" s="20">
        <v>98</v>
      </c>
      <c r="AY14" s="20">
        <v>3</v>
      </c>
      <c r="AZ14" s="20">
        <v>3</v>
      </c>
      <c r="BA14" s="20">
        <v>0</v>
      </c>
      <c r="BB14" s="20">
        <v>3</v>
      </c>
      <c r="BC14" s="20">
        <v>6</v>
      </c>
      <c r="BD14" s="20">
        <v>0</v>
      </c>
      <c r="BE14" s="20">
        <v>0</v>
      </c>
      <c r="BF14" s="20">
        <v>6</v>
      </c>
      <c r="BG14" s="20">
        <v>3</v>
      </c>
      <c r="BH14" s="20">
        <v>0</v>
      </c>
      <c r="BI14" s="20">
        <v>4</v>
      </c>
      <c r="BJ14" s="20">
        <v>0</v>
      </c>
      <c r="BK14" s="20">
        <v>0</v>
      </c>
      <c r="BL14" s="20">
        <v>0</v>
      </c>
      <c r="BM14" s="20">
        <v>0</v>
      </c>
      <c r="BN14" s="20">
        <v>9</v>
      </c>
      <c r="BO14" s="20">
        <v>164</v>
      </c>
      <c r="BP14" s="20">
        <v>0</v>
      </c>
      <c r="BQ14" s="20">
        <v>0</v>
      </c>
      <c r="BR14" s="20">
        <v>0</v>
      </c>
      <c r="BS14" s="20">
        <v>692</v>
      </c>
      <c r="BT14" s="20">
        <v>0</v>
      </c>
      <c r="BU14" s="20">
        <v>0</v>
      </c>
      <c r="BV14" s="20">
        <v>0</v>
      </c>
      <c r="BW14" s="20">
        <v>0</v>
      </c>
      <c r="BX14" s="20">
        <v>7</v>
      </c>
      <c r="BY14" s="20">
        <v>30</v>
      </c>
      <c r="BZ14" s="20">
        <v>3</v>
      </c>
      <c r="CA14" s="20">
        <v>5</v>
      </c>
      <c r="CB14" s="20">
        <v>6</v>
      </c>
      <c r="CC14" s="20">
        <v>0</v>
      </c>
      <c r="CD14" s="21">
        <v>5922</v>
      </c>
      <c r="CE14" s="5"/>
      <c r="CF14" s="5"/>
    </row>
    <row r="15" spans="1:84" x14ac:dyDescent="0.2">
      <c r="A15" s="51">
        <v>10</v>
      </c>
      <c r="B15" s="19" t="s">
        <v>48</v>
      </c>
      <c r="C15" s="20">
        <v>7</v>
      </c>
      <c r="D15" s="20">
        <v>3</v>
      </c>
      <c r="E15" s="20">
        <v>86</v>
      </c>
      <c r="F15" s="20">
        <v>2477</v>
      </c>
      <c r="G15" s="20">
        <v>55</v>
      </c>
      <c r="H15" s="20">
        <v>76</v>
      </c>
      <c r="I15" s="20">
        <v>1040</v>
      </c>
      <c r="J15" s="20">
        <v>0</v>
      </c>
      <c r="K15" s="20">
        <v>23688</v>
      </c>
      <c r="L15" s="20">
        <v>634</v>
      </c>
      <c r="M15" s="20">
        <v>0</v>
      </c>
      <c r="N15" s="20">
        <v>7</v>
      </c>
      <c r="O15" s="20">
        <v>544</v>
      </c>
      <c r="P15" s="20">
        <v>2115</v>
      </c>
      <c r="Q15" s="20">
        <v>3</v>
      </c>
      <c r="R15" s="20">
        <v>18</v>
      </c>
      <c r="S15" s="20">
        <v>0</v>
      </c>
      <c r="T15" s="20">
        <v>2227</v>
      </c>
      <c r="U15" s="20">
        <v>12</v>
      </c>
      <c r="V15" s="20">
        <v>614</v>
      </c>
      <c r="W15" s="20">
        <v>5</v>
      </c>
      <c r="X15" s="20">
        <v>2423</v>
      </c>
      <c r="Y15" s="20">
        <v>0</v>
      </c>
      <c r="Z15" s="20">
        <v>13</v>
      </c>
      <c r="AA15" s="20">
        <v>70</v>
      </c>
      <c r="AB15" s="20">
        <v>976</v>
      </c>
      <c r="AC15" s="20">
        <v>353</v>
      </c>
      <c r="AD15" s="20">
        <v>20</v>
      </c>
      <c r="AE15" s="20">
        <v>19</v>
      </c>
      <c r="AF15" s="20">
        <v>0</v>
      </c>
      <c r="AG15" s="20">
        <v>573</v>
      </c>
      <c r="AH15" s="20">
        <v>4</v>
      </c>
      <c r="AI15" s="20">
        <v>794</v>
      </c>
      <c r="AJ15" s="20">
        <v>3</v>
      </c>
      <c r="AK15" s="20">
        <v>1401</v>
      </c>
      <c r="AL15" s="20">
        <v>2349</v>
      </c>
      <c r="AM15" s="20">
        <v>17</v>
      </c>
      <c r="AN15" s="20">
        <v>4</v>
      </c>
      <c r="AO15" s="20">
        <v>113</v>
      </c>
      <c r="AP15" s="20">
        <v>3558</v>
      </c>
      <c r="AQ15" s="20">
        <v>7</v>
      </c>
      <c r="AR15" s="20">
        <v>693</v>
      </c>
      <c r="AS15" s="20">
        <v>2253</v>
      </c>
      <c r="AT15" s="20">
        <v>2130</v>
      </c>
      <c r="AU15" s="20">
        <v>457</v>
      </c>
      <c r="AV15" s="20">
        <v>10</v>
      </c>
      <c r="AW15" s="20">
        <v>91</v>
      </c>
      <c r="AX15" s="20">
        <v>7</v>
      </c>
      <c r="AY15" s="20">
        <v>3524</v>
      </c>
      <c r="AZ15" s="20">
        <v>795</v>
      </c>
      <c r="BA15" s="20">
        <v>57</v>
      </c>
      <c r="BB15" s="20">
        <v>1604</v>
      </c>
      <c r="BC15" s="20">
        <v>586</v>
      </c>
      <c r="BD15" s="20">
        <v>21</v>
      </c>
      <c r="BE15" s="20">
        <v>13</v>
      </c>
      <c r="BF15" s="20">
        <v>35</v>
      </c>
      <c r="BG15" s="20">
        <v>874</v>
      </c>
      <c r="BH15" s="20">
        <v>0</v>
      </c>
      <c r="BI15" s="20">
        <v>1464</v>
      </c>
      <c r="BJ15" s="20">
        <v>0</v>
      </c>
      <c r="BK15" s="20">
        <v>19</v>
      </c>
      <c r="BL15" s="20">
        <v>26</v>
      </c>
      <c r="BM15" s="20">
        <v>3</v>
      </c>
      <c r="BN15" s="20">
        <v>2912</v>
      </c>
      <c r="BO15" s="20">
        <v>11</v>
      </c>
      <c r="BP15" s="20">
        <v>82</v>
      </c>
      <c r="BQ15" s="20">
        <v>4</v>
      </c>
      <c r="BR15" s="20">
        <v>0</v>
      </c>
      <c r="BS15" s="20">
        <v>16</v>
      </c>
      <c r="BT15" s="20">
        <v>16</v>
      </c>
      <c r="BU15" s="20">
        <v>16</v>
      </c>
      <c r="BV15" s="20">
        <v>0</v>
      </c>
      <c r="BW15" s="20">
        <v>6451</v>
      </c>
      <c r="BX15" s="20">
        <v>1607</v>
      </c>
      <c r="BY15" s="20">
        <v>14</v>
      </c>
      <c r="BZ15" s="20">
        <v>1124</v>
      </c>
      <c r="CA15" s="20">
        <v>2432</v>
      </c>
      <c r="CB15" s="20">
        <v>1545</v>
      </c>
      <c r="CC15" s="20">
        <v>0</v>
      </c>
      <c r="CD15" s="21">
        <v>77228</v>
      </c>
      <c r="CE15" s="5"/>
      <c r="CF15" s="5"/>
    </row>
    <row r="16" spans="1:84" x14ac:dyDescent="0.2">
      <c r="A16" s="51">
        <v>11</v>
      </c>
      <c r="B16" s="19" t="s">
        <v>49</v>
      </c>
      <c r="C16" s="20">
        <v>0</v>
      </c>
      <c r="D16" s="20">
        <v>3</v>
      </c>
      <c r="E16" s="20">
        <v>208</v>
      </c>
      <c r="F16" s="20">
        <v>731</v>
      </c>
      <c r="G16" s="20">
        <v>24</v>
      </c>
      <c r="H16" s="20">
        <v>29</v>
      </c>
      <c r="I16" s="20">
        <v>208</v>
      </c>
      <c r="J16" s="20">
        <v>0</v>
      </c>
      <c r="K16" s="20">
        <v>417</v>
      </c>
      <c r="L16" s="20">
        <v>23252</v>
      </c>
      <c r="M16" s="20">
        <v>0</v>
      </c>
      <c r="N16" s="20">
        <v>16</v>
      </c>
      <c r="O16" s="20">
        <v>102</v>
      </c>
      <c r="P16" s="20">
        <v>479</v>
      </c>
      <c r="Q16" s="20">
        <v>3</v>
      </c>
      <c r="R16" s="20">
        <v>7</v>
      </c>
      <c r="S16" s="20">
        <v>3</v>
      </c>
      <c r="T16" s="20">
        <v>1100</v>
      </c>
      <c r="U16" s="20">
        <v>0</v>
      </c>
      <c r="V16" s="20">
        <v>136</v>
      </c>
      <c r="W16" s="20">
        <v>0</v>
      </c>
      <c r="X16" s="20">
        <v>392</v>
      </c>
      <c r="Y16" s="20">
        <v>7</v>
      </c>
      <c r="Z16" s="20">
        <v>76</v>
      </c>
      <c r="AA16" s="20">
        <v>76</v>
      </c>
      <c r="AB16" s="20">
        <v>178</v>
      </c>
      <c r="AC16" s="20">
        <v>1130</v>
      </c>
      <c r="AD16" s="20">
        <v>22</v>
      </c>
      <c r="AE16" s="20">
        <v>41</v>
      </c>
      <c r="AF16" s="20">
        <v>3</v>
      </c>
      <c r="AG16" s="20">
        <v>2516</v>
      </c>
      <c r="AH16" s="20">
        <v>11</v>
      </c>
      <c r="AI16" s="20">
        <v>5570</v>
      </c>
      <c r="AJ16" s="20">
        <v>4</v>
      </c>
      <c r="AK16" s="20">
        <v>275</v>
      </c>
      <c r="AL16" s="20">
        <v>230</v>
      </c>
      <c r="AM16" s="20">
        <v>10</v>
      </c>
      <c r="AN16" s="20">
        <v>0</v>
      </c>
      <c r="AO16" s="20">
        <v>1052</v>
      </c>
      <c r="AP16" s="20">
        <v>339</v>
      </c>
      <c r="AQ16" s="20">
        <v>3</v>
      </c>
      <c r="AR16" s="20">
        <v>3026</v>
      </c>
      <c r="AS16" s="20">
        <v>149</v>
      </c>
      <c r="AT16" s="20">
        <v>1127</v>
      </c>
      <c r="AU16" s="20">
        <v>12292</v>
      </c>
      <c r="AV16" s="20">
        <v>5</v>
      </c>
      <c r="AW16" s="20">
        <v>421</v>
      </c>
      <c r="AX16" s="20">
        <v>10</v>
      </c>
      <c r="AY16" s="20">
        <v>355</v>
      </c>
      <c r="AZ16" s="20">
        <v>3973</v>
      </c>
      <c r="BA16" s="20">
        <v>1103</v>
      </c>
      <c r="BB16" s="20">
        <v>2443</v>
      </c>
      <c r="BC16" s="20">
        <v>106</v>
      </c>
      <c r="BD16" s="20">
        <v>26</v>
      </c>
      <c r="BE16" s="20">
        <v>3</v>
      </c>
      <c r="BF16" s="20">
        <v>32</v>
      </c>
      <c r="BG16" s="20">
        <v>370</v>
      </c>
      <c r="BH16" s="20">
        <v>8</v>
      </c>
      <c r="BI16" s="20">
        <v>628</v>
      </c>
      <c r="BJ16" s="20">
        <v>6</v>
      </c>
      <c r="BK16" s="20">
        <v>3</v>
      </c>
      <c r="BL16" s="20">
        <v>10</v>
      </c>
      <c r="BM16" s="20">
        <v>0</v>
      </c>
      <c r="BN16" s="20">
        <v>344</v>
      </c>
      <c r="BO16" s="20">
        <v>6</v>
      </c>
      <c r="BP16" s="20">
        <v>137</v>
      </c>
      <c r="BQ16" s="20">
        <v>0</v>
      </c>
      <c r="BR16" s="20">
        <v>0</v>
      </c>
      <c r="BS16" s="20">
        <v>4</v>
      </c>
      <c r="BT16" s="20">
        <v>0</v>
      </c>
      <c r="BU16" s="20">
        <v>14</v>
      </c>
      <c r="BV16" s="20">
        <v>0</v>
      </c>
      <c r="BW16" s="20">
        <v>287</v>
      </c>
      <c r="BX16" s="20">
        <v>2438</v>
      </c>
      <c r="BY16" s="20">
        <v>4</v>
      </c>
      <c r="BZ16" s="20">
        <v>9096</v>
      </c>
      <c r="CA16" s="20">
        <v>419</v>
      </c>
      <c r="CB16" s="20">
        <v>157</v>
      </c>
      <c r="CC16" s="20">
        <v>3</v>
      </c>
      <c r="CD16" s="21">
        <v>77660</v>
      </c>
      <c r="CE16" s="5"/>
      <c r="CF16" s="5"/>
    </row>
    <row r="17" spans="1:84" x14ac:dyDescent="0.2">
      <c r="A17" s="51">
        <v>12</v>
      </c>
      <c r="B17" s="19" t="s">
        <v>9</v>
      </c>
      <c r="C17" s="20">
        <v>0</v>
      </c>
      <c r="D17" s="20">
        <v>0</v>
      </c>
      <c r="E17" s="20">
        <v>9</v>
      </c>
      <c r="F17" s="20">
        <v>0</v>
      </c>
      <c r="G17" s="20">
        <v>0</v>
      </c>
      <c r="H17" s="20">
        <v>0</v>
      </c>
      <c r="I17" s="20">
        <v>0</v>
      </c>
      <c r="J17" s="20">
        <v>0</v>
      </c>
      <c r="K17" s="20">
        <v>0</v>
      </c>
      <c r="L17" s="20">
        <v>4</v>
      </c>
      <c r="M17" s="20">
        <v>2238</v>
      </c>
      <c r="N17" s="20">
        <v>3</v>
      </c>
      <c r="O17" s="20">
        <v>0</v>
      </c>
      <c r="P17" s="20">
        <v>0</v>
      </c>
      <c r="Q17" s="20">
        <v>0</v>
      </c>
      <c r="R17" s="20">
        <v>0</v>
      </c>
      <c r="S17" s="20">
        <v>0</v>
      </c>
      <c r="T17" s="20">
        <v>0</v>
      </c>
      <c r="U17" s="20">
        <v>0</v>
      </c>
      <c r="V17" s="20">
        <v>0</v>
      </c>
      <c r="W17" s="20">
        <v>7</v>
      </c>
      <c r="X17" s="20">
        <v>0</v>
      </c>
      <c r="Y17" s="20">
        <v>0</v>
      </c>
      <c r="Z17" s="20">
        <v>0</v>
      </c>
      <c r="AA17" s="20">
        <v>22</v>
      </c>
      <c r="AB17" s="20">
        <v>0</v>
      </c>
      <c r="AC17" s="20">
        <v>3</v>
      </c>
      <c r="AD17" s="20">
        <v>0</v>
      </c>
      <c r="AE17" s="20">
        <v>0</v>
      </c>
      <c r="AF17" s="20">
        <v>0</v>
      </c>
      <c r="AG17" s="20">
        <v>0</v>
      </c>
      <c r="AH17" s="20">
        <v>9</v>
      </c>
      <c r="AI17" s="20">
        <v>3</v>
      </c>
      <c r="AJ17" s="20">
        <v>0</v>
      </c>
      <c r="AK17" s="20">
        <v>0</v>
      </c>
      <c r="AL17" s="20">
        <v>0</v>
      </c>
      <c r="AM17" s="20">
        <v>0</v>
      </c>
      <c r="AN17" s="20">
        <v>55</v>
      </c>
      <c r="AO17" s="20">
        <v>0</v>
      </c>
      <c r="AP17" s="20">
        <v>0</v>
      </c>
      <c r="AQ17" s="20">
        <v>0</v>
      </c>
      <c r="AR17" s="20">
        <v>0</v>
      </c>
      <c r="AS17" s="20">
        <v>0</v>
      </c>
      <c r="AT17" s="20">
        <v>3</v>
      </c>
      <c r="AU17" s="20">
        <v>0</v>
      </c>
      <c r="AV17" s="20">
        <v>9</v>
      </c>
      <c r="AW17" s="20">
        <v>0</v>
      </c>
      <c r="AX17" s="20">
        <v>0</v>
      </c>
      <c r="AY17" s="20">
        <v>0</v>
      </c>
      <c r="AZ17" s="20">
        <v>0</v>
      </c>
      <c r="BA17" s="20">
        <v>0</v>
      </c>
      <c r="BB17" s="20">
        <v>0</v>
      </c>
      <c r="BC17" s="20">
        <v>0</v>
      </c>
      <c r="BD17" s="20">
        <v>0</v>
      </c>
      <c r="BE17" s="20">
        <v>0</v>
      </c>
      <c r="BF17" s="20">
        <v>0</v>
      </c>
      <c r="BG17" s="20">
        <v>0</v>
      </c>
      <c r="BH17" s="20">
        <v>85</v>
      </c>
      <c r="BI17" s="20">
        <v>0</v>
      </c>
      <c r="BJ17" s="20">
        <v>5</v>
      </c>
      <c r="BK17" s="20">
        <v>0</v>
      </c>
      <c r="BL17" s="20">
        <v>0</v>
      </c>
      <c r="BM17" s="20">
        <v>0</v>
      </c>
      <c r="BN17" s="20">
        <v>0</v>
      </c>
      <c r="BO17" s="20">
        <v>0</v>
      </c>
      <c r="BP17" s="20">
        <v>0</v>
      </c>
      <c r="BQ17" s="20">
        <v>42</v>
      </c>
      <c r="BR17" s="20">
        <v>0</v>
      </c>
      <c r="BS17" s="20">
        <v>0</v>
      </c>
      <c r="BT17" s="20">
        <v>0</v>
      </c>
      <c r="BU17" s="20">
        <v>0</v>
      </c>
      <c r="BV17" s="20">
        <v>0</v>
      </c>
      <c r="BW17" s="20">
        <v>0</v>
      </c>
      <c r="BX17" s="20">
        <v>0</v>
      </c>
      <c r="BY17" s="20">
        <v>0</v>
      </c>
      <c r="BZ17" s="20">
        <v>3</v>
      </c>
      <c r="CA17" s="20">
        <v>0</v>
      </c>
      <c r="CB17" s="20">
        <v>0</v>
      </c>
      <c r="CC17" s="20">
        <v>53</v>
      </c>
      <c r="CD17" s="21">
        <v>2575</v>
      </c>
      <c r="CE17" s="5"/>
      <c r="CF17" s="5"/>
    </row>
    <row r="18" spans="1:84" x14ac:dyDescent="0.2">
      <c r="A18" s="50">
        <v>13</v>
      </c>
      <c r="B18" s="19" t="s">
        <v>10</v>
      </c>
      <c r="C18" s="20">
        <v>0</v>
      </c>
      <c r="D18" s="20">
        <v>0</v>
      </c>
      <c r="E18" s="20">
        <v>12</v>
      </c>
      <c r="F18" s="20">
        <v>8</v>
      </c>
      <c r="G18" s="20">
        <v>6</v>
      </c>
      <c r="H18" s="20">
        <v>7</v>
      </c>
      <c r="I18" s="20">
        <v>0</v>
      </c>
      <c r="J18" s="20">
        <v>0</v>
      </c>
      <c r="K18" s="20">
        <v>13</v>
      </c>
      <c r="L18" s="20">
        <v>9</v>
      </c>
      <c r="M18" s="20">
        <v>0</v>
      </c>
      <c r="N18" s="20">
        <v>12768</v>
      </c>
      <c r="O18" s="20">
        <v>0</v>
      </c>
      <c r="P18" s="20">
        <v>9</v>
      </c>
      <c r="Q18" s="20">
        <v>0</v>
      </c>
      <c r="R18" s="20">
        <v>0</v>
      </c>
      <c r="S18" s="20">
        <v>4</v>
      </c>
      <c r="T18" s="20">
        <v>9</v>
      </c>
      <c r="U18" s="20">
        <v>0</v>
      </c>
      <c r="V18" s="20">
        <v>7</v>
      </c>
      <c r="W18" s="20">
        <v>121</v>
      </c>
      <c r="X18" s="20">
        <v>0</v>
      </c>
      <c r="Y18" s="20">
        <v>0</v>
      </c>
      <c r="Z18" s="20">
        <v>3</v>
      </c>
      <c r="AA18" s="20">
        <v>427</v>
      </c>
      <c r="AB18" s="20">
        <v>8</v>
      </c>
      <c r="AC18" s="20">
        <v>11</v>
      </c>
      <c r="AD18" s="20">
        <v>745</v>
      </c>
      <c r="AE18" s="20">
        <v>0</v>
      </c>
      <c r="AF18" s="20">
        <v>0</v>
      </c>
      <c r="AG18" s="20">
        <v>3</v>
      </c>
      <c r="AH18" s="20">
        <v>0</v>
      </c>
      <c r="AI18" s="20">
        <v>12</v>
      </c>
      <c r="AJ18" s="20">
        <v>0</v>
      </c>
      <c r="AK18" s="20">
        <v>6</v>
      </c>
      <c r="AL18" s="20">
        <v>7</v>
      </c>
      <c r="AM18" s="20">
        <v>0</v>
      </c>
      <c r="AN18" s="20">
        <v>29</v>
      </c>
      <c r="AO18" s="20">
        <v>17</v>
      </c>
      <c r="AP18" s="20">
        <v>7</v>
      </c>
      <c r="AQ18" s="20">
        <v>0</v>
      </c>
      <c r="AR18" s="20">
        <v>0</v>
      </c>
      <c r="AS18" s="20">
        <v>0</v>
      </c>
      <c r="AT18" s="20">
        <v>13</v>
      </c>
      <c r="AU18" s="20">
        <v>7</v>
      </c>
      <c r="AV18" s="20">
        <v>10</v>
      </c>
      <c r="AW18" s="20">
        <v>13</v>
      </c>
      <c r="AX18" s="20">
        <v>145</v>
      </c>
      <c r="AY18" s="20">
        <v>5</v>
      </c>
      <c r="AZ18" s="20">
        <v>9</v>
      </c>
      <c r="BA18" s="20">
        <v>4</v>
      </c>
      <c r="BB18" s="20">
        <v>13</v>
      </c>
      <c r="BC18" s="20">
        <v>8</v>
      </c>
      <c r="BD18" s="20">
        <v>5</v>
      </c>
      <c r="BE18" s="20">
        <v>0</v>
      </c>
      <c r="BF18" s="20">
        <v>0</v>
      </c>
      <c r="BG18" s="20">
        <v>0</v>
      </c>
      <c r="BH18" s="20">
        <v>0</v>
      </c>
      <c r="BI18" s="20">
        <v>8</v>
      </c>
      <c r="BJ18" s="20">
        <v>0</v>
      </c>
      <c r="BK18" s="20">
        <v>0</v>
      </c>
      <c r="BL18" s="20">
        <v>3</v>
      </c>
      <c r="BM18" s="20">
        <v>0</v>
      </c>
      <c r="BN18" s="20">
        <v>6</v>
      </c>
      <c r="BO18" s="20">
        <v>15</v>
      </c>
      <c r="BP18" s="20">
        <v>0</v>
      </c>
      <c r="BQ18" s="20">
        <v>5</v>
      </c>
      <c r="BR18" s="20">
        <v>0</v>
      </c>
      <c r="BS18" s="20">
        <v>5</v>
      </c>
      <c r="BT18" s="20">
        <v>0</v>
      </c>
      <c r="BU18" s="20">
        <v>0</v>
      </c>
      <c r="BV18" s="20">
        <v>0</v>
      </c>
      <c r="BW18" s="20">
        <v>3</v>
      </c>
      <c r="BX18" s="20">
        <v>19</v>
      </c>
      <c r="BY18" s="20">
        <v>9</v>
      </c>
      <c r="BZ18" s="20">
        <v>9</v>
      </c>
      <c r="CA18" s="20">
        <v>0</v>
      </c>
      <c r="CB18" s="20">
        <v>4</v>
      </c>
      <c r="CC18" s="20">
        <v>0</v>
      </c>
      <c r="CD18" s="21">
        <v>14567</v>
      </c>
      <c r="CE18" s="5"/>
      <c r="CF18" s="5"/>
    </row>
    <row r="19" spans="1:84" x14ac:dyDescent="0.2">
      <c r="A19" s="51">
        <v>14</v>
      </c>
      <c r="B19" s="19" t="s">
        <v>11</v>
      </c>
      <c r="C19" s="20">
        <v>4</v>
      </c>
      <c r="D19" s="20">
        <v>0</v>
      </c>
      <c r="E19" s="20">
        <v>3</v>
      </c>
      <c r="F19" s="20">
        <v>38</v>
      </c>
      <c r="G19" s="20">
        <v>414</v>
      </c>
      <c r="H19" s="20">
        <v>1841</v>
      </c>
      <c r="I19" s="20">
        <v>47</v>
      </c>
      <c r="J19" s="20">
        <v>0</v>
      </c>
      <c r="K19" s="20">
        <v>91</v>
      </c>
      <c r="L19" s="20">
        <v>19</v>
      </c>
      <c r="M19" s="20">
        <v>0</v>
      </c>
      <c r="N19" s="20">
        <v>0</v>
      </c>
      <c r="O19" s="20">
        <v>18840</v>
      </c>
      <c r="P19" s="20">
        <v>5371</v>
      </c>
      <c r="Q19" s="20">
        <v>0</v>
      </c>
      <c r="R19" s="20">
        <v>0</v>
      </c>
      <c r="S19" s="20">
        <v>0</v>
      </c>
      <c r="T19" s="20">
        <v>30</v>
      </c>
      <c r="U19" s="20">
        <v>20</v>
      </c>
      <c r="V19" s="20">
        <v>466</v>
      </c>
      <c r="W19" s="20">
        <v>0</v>
      </c>
      <c r="X19" s="20">
        <v>126</v>
      </c>
      <c r="Y19" s="20">
        <v>0</v>
      </c>
      <c r="Z19" s="20">
        <v>4</v>
      </c>
      <c r="AA19" s="20">
        <v>9</v>
      </c>
      <c r="AB19" s="20">
        <v>609</v>
      </c>
      <c r="AC19" s="20">
        <v>20</v>
      </c>
      <c r="AD19" s="20">
        <v>3</v>
      </c>
      <c r="AE19" s="20">
        <v>0</v>
      </c>
      <c r="AF19" s="20">
        <v>0</v>
      </c>
      <c r="AG19" s="20">
        <v>21</v>
      </c>
      <c r="AH19" s="20">
        <v>0</v>
      </c>
      <c r="AI19" s="20">
        <v>23</v>
      </c>
      <c r="AJ19" s="20">
        <v>4</v>
      </c>
      <c r="AK19" s="20">
        <v>229</v>
      </c>
      <c r="AL19" s="20">
        <v>478</v>
      </c>
      <c r="AM19" s="20">
        <v>181</v>
      </c>
      <c r="AN19" s="20">
        <v>0</v>
      </c>
      <c r="AO19" s="20">
        <v>5</v>
      </c>
      <c r="AP19" s="20">
        <v>77</v>
      </c>
      <c r="AQ19" s="20">
        <v>6</v>
      </c>
      <c r="AR19" s="20">
        <v>18</v>
      </c>
      <c r="AS19" s="20">
        <v>164</v>
      </c>
      <c r="AT19" s="20">
        <v>60</v>
      </c>
      <c r="AU19" s="20">
        <v>19</v>
      </c>
      <c r="AV19" s="20">
        <v>0</v>
      </c>
      <c r="AW19" s="20">
        <v>5</v>
      </c>
      <c r="AX19" s="20">
        <v>4</v>
      </c>
      <c r="AY19" s="20">
        <v>345</v>
      </c>
      <c r="AZ19" s="20">
        <v>22</v>
      </c>
      <c r="BA19" s="20">
        <v>8</v>
      </c>
      <c r="BB19" s="20">
        <v>21</v>
      </c>
      <c r="BC19" s="20">
        <v>338</v>
      </c>
      <c r="BD19" s="20">
        <v>0</v>
      </c>
      <c r="BE19" s="20">
        <v>0</v>
      </c>
      <c r="BF19" s="20">
        <v>4</v>
      </c>
      <c r="BG19" s="20">
        <v>27</v>
      </c>
      <c r="BH19" s="20">
        <v>0</v>
      </c>
      <c r="BI19" s="20">
        <v>50</v>
      </c>
      <c r="BJ19" s="20">
        <v>0</v>
      </c>
      <c r="BK19" s="20">
        <v>0</v>
      </c>
      <c r="BL19" s="20">
        <v>237</v>
      </c>
      <c r="BM19" s="20">
        <v>6</v>
      </c>
      <c r="BN19" s="20">
        <v>91</v>
      </c>
      <c r="BO19" s="20">
        <v>0</v>
      </c>
      <c r="BP19" s="20">
        <v>9</v>
      </c>
      <c r="BQ19" s="20">
        <v>0</v>
      </c>
      <c r="BR19" s="20">
        <v>0</v>
      </c>
      <c r="BS19" s="20">
        <v>3</v>
      </c>
      <c r="BT19" s="20">
        <v>4</v>
      </c>
      <c r="BU19" s="20">
        <v>22</v>
      </c>
      <c r="BV19" s="20">
        <v>0</v>
      </c>
      <c r="BW19" s="20">
        <v>135</v>
      </c>
      <c r="BX19" s="20">
        <v>24</v>
      </c>
      <c r="BY19" s="20">
        <v>0</v>
      </c>
      <c r="BZ19" s="20">
        <v>28</v>
      </c>
      <c r="CA19" s="20">
        <v>41</v>
      </c>
      <c r="CB19" s="20">
        <v>726</v>
      </c>
      <c r="CC19" s="20">
        <v>0</v>
      </c>
      <c r="CD19" s="21">
        <v>31391</v>
      </c>
      <c r="CE19" s="5"/>
      <c r="CF19" s="5"/>
    </row>
    <row r="20" spans="1:84" x14ac:dyDescent="0.2">
      <c r="A20" s="51">
        <v>15</v>
      </c>
      <c r="B20" s="19" t="s">
        <v>50</v>
      </c>
      <c r="C20" s="20">
        <v>3</v>
      </c>
      <c r="D20" s="20">
        <v>3</v>
      </c>
      <c r="E20" s="20">
        <v>14</v>
      </c>
      <c r="F20" s="20">
        <v>128</v>
      </c>
      <c r="G20" s="20">
        <v>380</v>
      </c>
      <c r="H20" s="20">
        <v>848</v>
      </c>
      <c r="I20" s="20">
        <v>283</v>
      </c>
      <c r="J20" s="20">
        <v>6</v>
      </c>
      <c r="K20" s="20">
        <v>501</v>
      </c>
      <c r="L20" s="20">
        <v>96</v>
      </c>
      <c r="M20" s="20">
        <v>0</v>
      </c>
      <c r="N20" s="20">
        <v>4</v>
      </c>
      <c r="O20" s="20">
        <v>8422</v>
      </c>
      <c r="P20" s="20">
        <v>50084</v>
      </c>
      <c r="Q20" s="20">
        <v>0</v>
      </c>
      <c r="R20" s="20">
        <v>0</v>
      </c>
      <c r="S20" s="20">
        <v>5</v>
      </c>
      <c r="T20" s="20">
        <v>159</v>
      </c>
      <c r="U20" s="20">
        <v>10</v>
      </c>
      <c r="V20" s="20">
        <v>3698</v>
      </c>
      <c r="W20" s="20">
        <v>0</v>
      </c>
      <c r="X20" s="20">
        <v>621</v>
      </c>
      <c r="Y20" s="20">
        <v>0</v>
      </c>
      <c r="Z20" s="20">
        <v>5</v>
      </c>
      <c r="AA20" s="20">
        <v>20</v>
      </c>
      <c r="AB20" s="20">
        <v>3577</v>
      </c>
      <c r="AC20" s="20">
        <v>62</v>
      </c>
      <c r="AD20" s="20">
        <v>4</v>
      </c>
      <c r="AE20" s="20">
        <v>0</v>
      </c>
      <c r="AF20" s="20">
        <v>0</v>
      </c>
      <c r="AG20" s="20">
        <v>62</v>
      </c>
      <c r="AH20" s="20">
        <v>0</v>
      </c>
      <c r="AI20" s="20">
        <v>119</v>
      </c>
      <c r="AJ20" s="20">
        <v>3</v>
      </c>
      <c r="AK20" s="20">
        <v>1710</v>
      </c>
      <c r="AL20" s="20">
        <v>2135</v>
      </c>
      <c r="AM20" s="20">
        <v>101</v>
      </c>
      <c r="AN20" s="20">
        <v>0</v>
      </c>
      <c r="AO20" s="20">
        <v>21</v>
      </c>
      <c r="AP20" s="20">
        <v>294</v>
      </c>
      <c r="AQ20" s="20">
        <v>6</v>
      </c>
      <c r="AR20" s="20">
        <v>60</v>
      </c>
      <c r="AS20" s="20">
        <v>604</v>
      </c>
      <c r="AT20" s="20">
        <v>210</v>
      </c>
      <c r="AU20" s="20">
        <v>96</v>
      </c>
      <c r="AV20" s="20">
        <v>0</v>
      </c>
      <c r="AW20" s="20">
        <v>32</v>
      </c>
      <c r="AX20" s="20">
        <v>9</v>
      </c>
      <c r="AY20" s="20">
        <v>1929</v>
      </c>
      <c r="AZ20" s="20">
        <v>71</v>
      </c>
      <c r="BA20" s="20">
        <v>12</v>
      </c>
      <c r="BB20" s="20">
        <v>121</v>
      </c>
      <c r="BC20" s="20">
        <v>1939</v>
      </c>
      <c r="BD20" s="20">
        <v>0</v>
      </c>
      <c r="BE20" s="20">
        <v>0</v>
      </c>
      <c r="BF20" s="20">
        <v>13</v>
      </c>
      <c r="BG20" s="20">
        <v>65</v>
      </c>
      <c r="BH20" s="20">
        <v>4</v>
      </c>
      <c r="BI20" s="20">
        <v>234</v>
      </c>
      <c r="BJ20" s="20">
        <v>5</v>
      </c>
      <c r="BK20" s="20">
        <v>0</v>
      </c>
      <c r="BL20" s="20">
        <v>208</v>
      </c>
      <c r="BM20" s="20">
        <v>3</v>
      </c>
      <c r="BN20" s="20">
        <v>409</v>
      </c>
      <c r="BO20" s="20">
        <v>0</v>
      </c>
      <c r="BP20" s="20">
        <v>7</v>
      </c>
      <c r="BQ20" s="20">
        <v>0</v>
      </c>
      <c r="BR20" s="20">
        <v>0</v>
      </c>
      <c r="BS20" s="20">
        <v>3</v>
      </c>
      <c r="BT20" s="20">
        <v>5</v>
      </c>
      <c r="BU20" s="20">
        <v>21</v>
      </c>
      <c r="BV20" s="20">
        <v>0</v>
      </c>
      <c r="BW20" s="20">
        <v>731</v>
      </c>
      <c r="BX20" s="20">
        <v>144</v>
      </c>
      <c r="BY20" s="20">
        <v>9</v>
      </c>
      <c r="BZ20" s="20">
        <v>227</v>
      </c>
      <c r="CA20" s="20">
        <v>177</v>
      </c>
      <c r="CB20" s="20">
        <v>1236</v>
      </c>
      <c r="CC20" s="20">
        <v>0</v>
      </c>
      <c r="CD20" s="21">
        <v>81989</v>
      </c>
      <c r="CE20" s="5"/>
      <c r="CF20" s="5"/>
    </row>
    <row r="21" spans="1:84" x14ac:dyDescent="0.2">
      <c r="A21" s="51">
        <v>16</v>
      </c>
      <c r="B21" s="19" t="s">
        <v>12</v>
      </c>
      <c r="C21" s="20">
        <v>0</v>
      </c>
      <c r="D21" s="20">
        <v>10</v>
      </c>
      <c r="E21" s="20">
        <v>172</v>
      </c>
      <c r="F21" s="20">
        <v>3</v>
      </c>
      <c r="G21" s="20">
        <v>0</v>
      </c>
      <c r="H21" s="20">
        <v>0</v>
      </c>
      <c r="I21" s="20">
        <v>0</v>
      </c>
      <c r="J21" s="20">
        <v>0</v>
      </c>
      <c r="K21" s="20">
        <v>5</v>
      </c>
      <c r="L21" s="20">
        <v>4</v>
      </c>
      <c r="M21" s="20">
        <v>0</v>
      </c>
      <c r="N21" s="20">
        <v>3</v>
      </c>
      <c r="O21" s="20">
        <v>0</v>
      </c>
      <c r="P21" s="20">
        <v>3</v>
      </c>
      <c r="Q21" s="20">
        <v>3496</v>
      </c>
      <c r="R21" s="20">
        <v>0</v>
      </c>
      <c r="S21" s="20">
        <v>0</v>
      </c>
      <c r="T21" s="20">
        <v>9</v>
      </c>
      <c r="U21" s="20">
        <v>0</v>
      </c>
      <c r="V21" s="20">
        <v>0</v>
      </c>
      <c r="W21" s="20">
        <v>0</v>
      </c>
      <c r="X21" s="20">
        <v>3</v>
      </c>
      <c r="Y21" s="20">
        <v>5</v>
      </c>
      <c r="Z21" s="20">
        <v>10</v>
      </c>
      <c r="AA21" s="20">
        <v>156</v>
      </c>
      <c r="AB21" s="20">
        <v>3</v>
      </c>
      <c r="AC21" s="20">
        <v>7</v>
      </c>
      <c r="AD21" s="20">
        <v>3</v>
      </c>
      <c r="AE21" s="20">
        <v>74</v>
      </c>
      <c r="AF21" s="20">
        <v>0</v>
      </c>
      <c r="AG21" s="20">
        <v>0</v>
      </c>
      <c r="AH21" s="20">
        <v>0</v>
      </c>
      <c r="AI21" s="20">
        <v>8</v>
      </c>
      <c r="AJ21" s="20">
        <v>0</v>
      </c>
      <c r="AK21" s="20">
        <v>0</v>
      </c>
      <c r="AL21" s="20">
        <v>0</v>
      </c>
      <c r="AM21" s="20">
        <v>0</v>
      </c>
      <c r="AN21" s="20">
        <v>61</v>
      </c>
      <c r="AO21" s="20">
        <v>7</v>
      </c>
      <c r="AP21" s="20">
        <v>0</v>
      </c>
      <c r="AQ21" s="20">
        <v>0</v>
      </c>
      <c r="AR21" s="20">
        <v>0</v>
      </c>
      <c r="AS21" s="20">
        <v>0</v>
      </c>
      <c r="AT21" s="20">
        <v>3</v>
      </c>
      <c r="AU21" s="20">
        <v>6</v>
      </c>
      <c r="AV21" s="20">
        <v>0</v>
      </c>
      <c r="AW21" s="20">
        <v>0</v>
      </c>
      <c r="AX21" s="20">
        <v>0</v>
      </c>
      <c r="AY21" s="20">
        <v>0</v>
      </c>
      <c r="AZ21" s="20">
        <v>0</v>
      </c>
      <c r="BA21" s="20">
        <v>11</v>
      </c>
      <c r="BB21" s="20">
        <v>4</v>
      </c>
      <c r="BC21" s="20">
        <v>0</v>
      </c>
      <c r="BD21" s="20">
        <v>144</v>
      </c>
      <c r="BE21" s="20">
        <v>0</v>
      </c>
      <c r="BF21" s="20">
        <v>0</v>
      </c>
      <c r="BG21" s="20">
        <v>0</v>
      </c>
      <c r="BH21" s="20">
        <v>24</v>
      </c>
      <c r="BI21" s="20">
        <v>0</v>
      </c>
      <c r="BJ21" s="20">
        <v>157</v>
      </c>
      <c r="BK21" s="20">
        <v>0</v>
      </c>
      <c r="BL21" s="20">
        <v>0</v>
      </c>
      <c r="BM21" s="20">
        <v>0</v>
      </c>
      <c r="BN21" s="20">
        <v>0</v>
      </c>
      <c r="BO21" s="20">
        <v>3</v>
      </c>
      <c r="BP21" s="20">
        <v>0</v>
      </c>
      <c r="BQ21" s="20">
        <v>0</v>
      </c>
      <c r="BR21" s="20">
        <v>0</v>
      </c>
      <c r="BS21" s="20">
        <v>0</v>
      </c>
      <c r="BT21" s="20">
        <v>5</v>
      </c>
      <c r="BU21" s="20">
        <v>0</v>
      </c>
      <c r="BV21" s="20">
        <v>0</v>
      </c>
      <c r="BW21" s="20">
        <v>0</v>
      </c>
      <c r="BX21" s="20">
        <v>3</v>
      </c>
      <c r="BY21" s="20">
        <v>0</v>
      </c>
      <c r="BZ21" s="20">
        <v>4</v>
      </c>
      <c r="CA21" s="20">
        <v>6</v>
      </c>
      <c r="CB21" s="20">
        <v>0</v>
      </c>
      <c r="CC21" s="20">
        <v>0</v>
      </c>
      <c r="CD21" s="21">
        <v>4427</v>
      </c>
      <c r="CE21" s="5"/>
      <c r="CF21" s="5"/>
    </row>
    <row r="22" spans="1:84" x14ac:dyDescent="0.2">
      <c r="A22" s="51">
        <v>17</v>
      </c>
      <c r="B22" s="19" t="s">
        <v>13</v>
      </c>
      <c r="C22" s="20">
        <v>0</v>
      </c>
      <c r="D22" s="20">
        <v>0</v>
      </c>
      <c r="E22" s="20">
        <v>44</v>
      </c>
      <c r="F22" s="20">
        <v>3</v>
      </c>
      <c r="G22" s="20">
        <v>0</v>
      </c>
      <c r="H22" s="20">
        <v>0</v>
      </c>
      <c r="I22" s="20">
        <v>7</v>
      </c>
      <c r="J22" s="20">
        <v>0</v>
      </c>
      <c r="K22" s="20">
        <v>10</v>
      </c>
      <c r="L22" s="20">
        <v>0</v>
      </c>
      <c r="M22" s="20">
        <v>0</v>
      </c>
      <c r="N22" s="20">
        <v>0</v>
      </c>
      <c r="O22" s="20">
        <v>4</v>
      </c>
      <c r="P22" s="20">
        <v>8</v>
      </c>
      <c r="Q22" s="20">
        <v>0</v>
      </c>
      <c r="R22" s="20">
        <v>8946</v>
      </c>
      <c r="S22" s="20">
        <v>392</v>
      </c>
      <c r="T22" s="20">
        <v>8</v>
      </c>
      <c r="U22" s="20">
        <v>0</v>
      </c>
      <c r="V22" s="20">
        <v>0</v>
      </c>
      <c r="W22" s="20">
        <v>0</v>
      </c>
      <c r="X22" s="20">
        <v>0</v>
      </c>
      <c r="Y22" s="20">
        <v>0</v>
      </c>
      <c r="Z22" s="20">
        <v>59</v>
      </c>
      <c r="AA22" s="20">
        <v>0</v>
      </c>
      <c r="AB22" s="20">
        <v>3</v>
      </c>
      <c r="AC22" s="20">
        <v>494</v>
      </c>
      <c r="AD22" s="20">
        <v>0</v>
      </c>
      <c r="AE22" s="20">
        <v>0</v>
      </c>
      <c r="AF22" s="20">
        <v>0</v>
      </c>
      <c r="AG22" s="20">
        <v>7</v>
      </c>
      <c r="AH22" s="20">
        <v>0</v>
      </c>
      <c r="AI22" s="20">
        <v>3</v>
      </c>
      <c r="AJ22" s="20">
        <v>0</v>
      </c>
      <c r="AK22" s="20">
        <v>3</v>
      </c>
      <c r="AL22" s="20">
        <v>0</v>
      </c>
      <c r="AM22" s="20">
        <v>0</v>
      </c>
      <c r="AN22" s="20">
        <v>0</v>
      </c>
      <c r="AO22" s="20">
        <v>3</v>
      </c>
      <c r="AP22" s="20">
        <v>0</v>
      </c>
      <c r="AQ22" s="20">
        <v>0</v>
      </c>
      <c r="AR22" s="20">
        <v>4</v>
      </c>
      <c r="AS22" s="20">
        <v>0</v>
      </c>
      <c r="AT22" s="20">
        <v>8</v>
      </c>
      <c r="AU22" s="20">
        <v>3</v>
      </c>
      <c r="AV22" s="20">
        <v>0</v>
      </c>
      <c r="AW22" s="20">
        <v>0</v>
      </c>
      <c r="AX22" s="20">
        <v>3</v>
      </c>
      <c r="AY22" s="20">
        <v>5</v>
      </c>
      <c r="AZ22" s="20">
        <v>3</v>
      </c>
      <c r="BA22" s="20">
        <v>4</v>
      </c>
      <c r="BB22" s="20">
        <v>6</v>
      </c>
      <c r="BC22" s="20">
        <v>0</v>
      </c>
      <c r="BD22" s="20">
        <v>3</v>
      </c>
      <c r="BE22" s="20">
        <v>14</v>
      </c>
      <c r="BF22" s="20">
        <v>0</v>
      </c>
      <c r="BG22" s="20">
        <v>0</v>
      </c>
      <c r="BH22" s="20">
        <v>0</v>
      </c>
      <c r="BI22" s="20">
        <v>7</v>
      </c>
      <c r="BJ22" s="20">
        <v>0</v>
      </c>
      <c r="BK22" s="20">
        <v>4</v>
      </c>
      <c r="BL22" s="20">
        <v>0</v>
      </c>
      <c r="BM22" s="20">
        <v>0</v>
      </c>
      <c r="BN22" s="20">
        <v>3</v>
      </c>
      <c r="BO22" s="20">
        <v>0</v>
      </c>
      <c r="BP22" s="20">
        <v>325</v>
      </c>
      <c r="BQ22" s="20">
        <v>0</v>
      </c>
      <c r="BR22" s="20">
        <v>0</v>
      </c>
      <c r="BS22" s="20">
        <v>0</v>
      </c>
      <c r="BT22" s="20">
        <v>20</v>
      </c>
      <c r="BU22" s="20">
        <v>0</v>
      </c>
      <c r="BV22" s="20">
        <v>0</v>
      </c>
      <c r="BW22" s="20">
        <v>5</v>
      </c>
      <c r="BX22" s="20">
        <v>6</v>
      </c>
      <c r="BY22" s="20">
        <v>0</v>
      </c>
      <c r="BZ22" s="20">
        <v>28</v>
      </c>
      <c r="CA22" s="20">
        <v>14</v>
      </c>
      <c r="CB22" s="20">
        <v>0</v>
      </c>
      <c r="CC22" s="20">
        <v>0</v>
      </c>
      <c r="CD22" s="21">
        <v>10466</v>
      </c>
      <c r="CE22" s="5"/>
      <c r="CF22" s="5"/>
    </row>
    <row r="23" spans="1:84" x14ac:dyDescent="0.2">
      <c r="A23" s="51">
        <v>18</v>
      </c>
      <c r="B23" s="19" t="s">
        <v>14</v>
      </c>
      <c r="C23" s="20">
        <v>0</v>
      </c>
      <c r="D23" s="20">
        <v>16</v>
      </c>
      <c r="E23" s="20">
        <v>76</v>
      </c>
      <c r="F23" s="20">
        <v>0</v>
      </c>
      <c r="G23" s="20">
        <v>0</v>
      </c>
      <c r="H23" s="20">
        <v>5</v>
      </c>
      <c r="I23" s="20">
        <v>0</v>
      </c>
      <c r="J23" s="20">
        <v>0</v>
      </c>
      <c r="K23" s="20">
        <v>3</v>
      </c>
      <c r="L23" s="20">
        <v>0</v>
      </c>
      <c r="M23" s="20">
        <v>0</v>
      </c>
      <c r="N23" s="20">
        <v>4</v>
      </c>
      <c r="O23" s="20">
        <v>0</v>
      </c>
      <c r="P23" s="20">
        <v>3</v>
      </c>
      <c r="Q23" s="20">
        <v>0</v>
      </c>
      <c r="R23" s="20">
        <v>240</v>
      </c>
      <c r="S23" s="20">
        <v>5853</v>
      </c>
      <c r="T23" s="20">
        <v>3</v>
      </c>
      <c r="U23" s="20">
        <v>0</v>
      </c>
      <c r="V23" s="20">
        <v>0</v>
      </c>
      <c r="W23" s="20">
        <v>0</v>
      </c>
      <c r="X23" s="20">
        <v>4</v>
      </c>
      <c r="Y23" s="20">
        <v>3</v>
      </c>
      <c r="Z23" s="20">
        <v>58</v>
      </c>
      <c r="AA23" s="20">
        <v>3</v>
      </c>
      <c r="AB23" s="20">
        <v>3</v>
      </c>
      <c r="AC23" s="20">
        <v>64</v>
      </c>
      <c r="AD23" s="20">
        <v>0</v>
      </c>
      <c r="AE23" s="20">
        <v>4</v>
      </c>
      <c r="AF23" s="20">
        <v>0</v>
      </c>
      <c r="AG23" s="20">
        <v>0</v>
      </c>
      <c r="AH23" s="20">
        <v>0</v>
      </c>
      <c r="AI23" s="20">
        <v>5</v>
      </c>
      <c r="AJ23" s="20">
        <v>0</v>
      </c>
      <c r="AK23" s="20">
        <v>0</v>
      </c>
      <c r="AL23" s="20">
        <v>0</v>
      </c>
      <c r="AM23" s="20">
        <v>3</v>
      </c>
      <c r="AN23" s="20">
        <v>0</v>
      </c>
      <c r="AO23" s="20">
        <v>6</v>
      </c>
      <c r="AP23" s="20">
        <v>0</v>
      </c>
      <c r="AQ23" s="20">
        <v>0</v>
      </c>
      <c r="AR23" s="20">
        <v>3</v>
      </c>
      <c r="AS23" s="20">
        <v>0</v>
      </c>
      <c r="AT23" s="20">
        <v>8</v>
      </c>
      <c r="AU23" s="20">
        <v>0</v>
      </c>
      <c r="AV23" s="20">
        <v>3</v>
      </c>
      <c r="AW23" s="20">
        <v>0</v>
      </c>
      <c r="AX23" s="20">
        <v>0</v>
      </c>
      <c r="AY23" s="20">
        <v>3</v>
      </c>
      <c r="AZ23" s="20">
        <v>3</v>
      </c>
      <c r="BA23" s="20">
        <v>4</v>
      </c>
      <c r="BB23" s="20">
        <v>0</v>
      </c>
      <c r="BC23" s="20">
        <v>5</v>
      </c>
      <c r="BD23" s="20">
        <v>0</v>
      </c>
      <c r="BE23" s="20">
        <v>388</v>
      </c>
      <c r="BF23" s="20">
        <v>0</v>
      </c>
      <c r="BG23" s="20">
        <v>0</v>
      </c>
      <c r="BH23" s="20">
        <v>4</v>
      </c>
      <c r="BI23" s="20">
        <v>0</v>
      </c>
      <c r="BJ23" s="20">
        <v>25</v>
      </c>
      <c r="BK23" s="20">
        <v>0</v>
      </c>
      <c r="BL23" s="20">
        <v>0</v>
      </c>
      <c r="BM23" s="20">
        <v>6</v>
      </c>
      <c r="BN23" s="20">
        <v>9</v>
      </c>
      <c r="BO23" s="20">
        <v>0</v>
      </c>
      <c r="BP23" s="20">
        <v>15</v>
      </c>
      <c r="BQ23" s="20">
        <v>0</v>
      </c>
      <c r="BR23" s="20">
        <v>0</v>
      </c>
      <c r="BS23" s="20">
        <v>0</v>
      </c>
      <c r="BT23" s="20">
        <v>442</v>
      </c>
      <c r="BU23" s="20">
        <v>4</v>
      </c>
      <c r="BV23" s="20">
        <v>0</v>
      </c>
      <c r="BW23" s="20">
        <v>0</v>
      </c>
      <c r="BX23" s="20">
        <v>5</v>
      </c>
      <c r="BY23" s="20">
        <v>0</v>
      </c>
      <c r="BZ23" s="20">
        <v>14</v>
      </c>
      <c r="CA23" s="20">
        <v>3</v>
      </c>
      <c r="CB23" s="20">
        <v>4</v>
      </c>
      <c r="CC23" s="20">
        <v>0</v>
      </c>
      <c r="CD23" s="21">
        <v>7316</v>
      </c>
      <c r="CE23" s="5"/>
      <c r="CF23" s="5"/>
    </row>
    <row r="24" spans="1:84" x14ac:dyDescent="0.2">
      <c r="A24" s="50">
        <v>19</v>
      </c>
      <c r="B24" s="19" t="s">
        <v>51</v>
      </c>
      <c r="C24" s="20">
        <v>6</v>
      </c>
      <c r="D24" s="20">
        <v>0</v>
      </c>
      <c r="E24" s="20">
        <v>35</v>
      </c>
      <c r="F24" s="20">
        <v>4648</v>
      </c>
      <c r="G24" s="20">
        <v>26</v>
      </c>
      <c r="H24" s="20">
        <v>17</v>
      </c>
      <c r="I24" s="20">
        <v>123</v>
      </c>
      <c r="J24" s="20">
        <v>5</v>
      </c>
      <c r="K24" s="20">
        <v>1260</v>
      </c>
      <c r="L24" s="20">
        <v>1114</v>
      </c>
      <c r="M24" s="20">
        <v>0</v>
      </c>
      <c r="N24" s="20">
        <v>4</v>
      </c>
      <c r="O24" s="20">
        <v>75</v>
      </c>
      <c r="P24" s="20">
        <v>297</v>
      </c>
      <c r="Q24" s="20">
        <v>6</v>
      </c>
      <c r="R24" s="20">
        <v>0</v>
      </c>
      <c r="S24" s="20">
        <v>0</v>
      </c>
      <c r="T24" s="20">
        <v>17485</v>
      </c>
      <c r="U24" s="20">
        <v>6</v>
      </c>
      <c r="V24" s="20">
        <v>144</v>
      </c>
      <c r="W24" s="20">
        <v>0</v>
      </c>
      <c r="X24" s="20">
        <v>316</v>
      </c>
      <c r="Y24" s="20">
        <v>0</v>
      </c>
      <c r="Z24" s="20">
        <v>5</v>
      </c>
      <c r="AA24" s="20">
        <v>40</v>
      </c>
      <c r="AB24" s="20">
        <v>181</v>
      </c>
      <c r="AC24" s="20">
        <v>161</v>
      </c>
      <c r="AD24" s="20">
        <v>16</v>
      </c>
      <c r="AE24" s="20">
        <v>23</v>
      </c>
      <c r="AF24" s="20">
        <v>0</v>
      </c>
      <c r="AG24" s="20">
        <v>273</v>
      </c>
      <c r="AH24" s="20">
        <v>0</v>
      </c>
      <c r="AI24" s="20">
        <v>2779</v>
      </c>
      <c r="AJ24" s="20">
        <v>3</v>
      </c>
      <c r="AK24" s="20">
        <v>223</v>
      </c>
      <c r="AL24" s="20">
        <v>404</v>
      </c>
      <c r="AM24" s="20">
        <v>12</v>
      </c>
      <c r="AN24" s="20">
        <v>0</v>
      </c>
      <c r="AO24" s="20">
        <v>190</v>
      </c>
      <c r="AP24" s="20">
        <v>1438</v>
      </c>
      <c r="AQ24" s="20">
        <v>9</v>
      </c>
      <c r="AR24" s="20">
        <v>509</v>
      </c>
      <c r="AS24" s="20">
        <v>438</v>
      </c>
      <c r="AT24" s="20">
        <v>995</v>
      </c>
      <c r="AU24" s="20">
        <v>794</v>
      </c>
      <c r="AV24" s="20">
        <v>8</v>
      </c>
      <c r="AW24" s="20">
        <v>490</v>
      </c>
      <c r="AX24" s="20">
        <v>11</v>
      </c>
      <c r="AY24" s="20">
        <v>427</v>
      </c>
      <c r="AZ24" s="20">
        <v>1062</v>
      </c>
      <c r="BA24" s="20">
        <v>79</v>
      </c>
      <c r="BB24" s="20">
        <v>3927</v>
      </c>
      <c r="BC24" s="20">
        <v>156</v>
      </c>
      <c r="BD24" s="20">
        <v>31</v>
      </c>
      <c r="BE24" s="20">
        <v>0</v>
      </c>
      <c r="BF24" s="20">
        <v>59</v>
      </c>
      <c r="BG24" s="20">
        <v>1376</v>
      </c>
      <c r="BH24" s="20">
        <v>0</v>
      </c>
      <c r="BI24" s="20">
        <v>405</v>
      </c>
      <c r="BJ24" s="20">
        <v>5</v>
      </c>
      <c r="BK24" s="20">
        <v>5</v>
      </c>
      <c r="BL24" s="20">
        <v>14</v>
      </c>
      <c r="BM24" s="20">
        <v>4</v>
      </c>
      <c r="BN24" s="20">
        <v>399</v>
      </c>
      <c r="BO24" s="20">
        <v>0</v>
      </c>
      <c r="BP24" s="20">
        <v>44</v>
      </c>
      <c r="BQ24" s="20">
        <v>4</v>
      </c>
      <c r="BR24" s="20">
        <v>0</v>
      </c>
      <c r="BS24" s="20">
        <v>8</v>
      </c>
      <c r="BT24" s="20">
        <v>0</v>
      </c>
      <c r="BU24" s="20">
        <v>9</v>
      </c>
      <c r="BV24" s="20">
        <v>0</v>
      </c>
      <c r="BW24" s="20">
        <v>823</v>
      </c>
      <c r="BX24" s="20">
        <v>7806</v>
      </c>
      <c r="BY24" s="20">
        <v>0</v>
      </c>
      <c r="BZ24" s="20">
        <v>743</v>
      </c>
      <c r="CA24" s="20">
        <v>1311</v>
      </c>
      <c r="CB24" s="20">
        <v>351</v>
      </c>
      <c r="CC24" s="20">
        <v>4</v>
      </c>
      <c r="CD24" s="21">
        <v>53623</v>
      </c>
      <c r="CE24" s="5"/>
      <c r="CF24" s="5"/>
    </row>
    <row r="25" spans="1:84" x14ac:dyDescent="0.2">
      <c r="A25" s="51">
        <v>20</v>
      </c>
      <c r="B25" s="19" t="s">
        <v>15</v>
      </c>
      <c r="C25" s="20">
        <v>7</v>
      </c>
      <c r="D25" s="20">
        <v>0</v>
      </c>
      <c r="E25" s="20">
        <v>4</v>
      </c>
      <c r="F25" s="20">
        <v>7</v>
      </c>
      <c r="G25" s="20">
        <v>6</v>
      </c>
      <c r="H25" s="20">
        <v>24</v>
      </c>
      <c r="I25" s="20">
        <v>3</v>
      </c>
      <c r="J25" s="20">
        <v>3</v>
      </c>
      <c r="K25" s="20">
        <v>12</v>
      </c>
      <c r="L25" s="20">
        <v>4</v>
      </c>
      <c r="M25" s="20">
        <v>0</v>
      </c>
      <c r="N25" s="20">
        <v>0</v>
      </c>
      <c r="O25" s="20">
        <v>8</v>
      </c>
      <c r="P25" s="20">
        <v>16</v>
      </c>
      <c r="Q25" s="20">
        <v>0</v>
      </c>
      <c r="R25" s="20">
        <v>0</v>
      </c>
      <c r="S25" s="20">
        <v>0</v>
      </c>
      <c r="T25" s="20">
        <v>8</v>
      </c>
      <c r="U25" s="20">
        <v>16838</v>
      </c>
      <c r="V25" s="20">
        <v>20</v>
      </c>
      <c r="W25" s="20">
        <v>0</v>
      </c>
      <c r="X25" s="20">
        <v>6</v>
      </c>
      <c r="Y25" s="20">
        <v>0</v>
      </c>
      <c r="Z25" s="20">
        <v>0</v>
      </c>
      <c r="AA25" s="20">
        <v>0</v>
      </c>
      <c r="AB25" s="20">
        <v>4</v>
      </c>
      <c r="AC25" s="20">
        <v>8</v>
      </c>
      <c r="AD25" s="20">
        <v>0</v>
      </c>
      <c r="AE25" s="20">
        <v>0</v>
      </c>
      <c r="AF25" s="20">
        <v>0</v>
      </c>
      <c r="AG25" s="20">
        <v>0</v>
      </c>
      <c r="AH25" s="20">
        <v>0</v>
      </c>
      <c r="AI25" s="20">
        <v>6</v>
      </c>
      <c r="AJ25" s="20">
        <v>4</v>
      </c>
      <c r="AK25" s="20">
        <v>6</v>
      </c>
      <c r="AL25" s="20">
        <v>9</v>
      </c>
      <c r="AM25" s="20">
        <v>59</v>
      </c>
      <c r="AN25" s="20">
        <v>0</v>
      </c>
      <c r="AO25" s="20">
        <v>4</v>
      </c>
      <c r="AP25" s="20">
        <v>10</v>
      </c>
      <c r="AQ25" s="20">
        <v>0</v>
      </c>
      <c r="AR25" s="20">
        <v>3</v>
      </c>
      <c r="AS25" s="20">
        <v>5</v>
      </c>
      <c r="AT25" s="20">
        <v>9</v>
      </c>
      <c r="AU25" s="20">
        <v>5</v>
      </c>
      <c r="AV25" s="20">
        <v>5</v>
      </c>
      <c r="AW25" s="20">
        <v>0</v>
      </c>
      <c r="AX25" s="20">
        <v>0</v>
      </c>
      <c r="AY25" s="20">
        <v>11</v>
      </c>
      <c r="AZ25" s="20">
        <v>3</v>
      </c>
      <c r="BA25" s="20">
        <v>0</v>
      </c>
      <c r="BB25" s="20">
        <v>14</v>
      </c>
      <c r="BC25" s="20">
        <v>9</v>
      </c>
      <c r="BD25" s="20">
        <v>0</v>
      </c>
      <c r="BE25" s="20">
        <v>0</v>
      </c>
      <c r="BF25" s="20">
        <v>0</v>
      </c>
      <c r="BG25" s="20">
        <v>0</v>
      </c>
      <c r="BH25" s="20">
        <v>0</v>
      </c>
      <c r="BI25" s="20">
        <v>5</v>
      </c>
      <c r="BJ25" s="20">
        <v>0</v>
      </c>
      <c r="BK25" s="20">
        <v>0</v>
      </c>
      <c r="BL25" s="20">
        <v>8</v>
      </c>
      <c r="BM25" s="20">
        <v>0</v>
      </c>
      <c r="BN25" s="20">
        <v>5</v>
      </c>
      <c r="BO25" s="20">
        <v>0</v>
      </c>
      <c r="BP25" s="20">
        <v>0</v>
      </c>
      <c r="BQ25" s="20">
        <v>0</v>
      </c>
      <c r="BR25" s="20">
        <v>0</v>
      </c>
      <c r="BS25" s="20">
        <v>0</v>
      </c>
      <c r="BT25" s="20">
        <v>0</v>
      </c>
      <c r="BU25" s="20">
        <v>431</v>
      </c>
      <c r="BV25" s="20">
        <v>0</v>
      </c>
      <c r="BW25" s="20">
        <v>6</v>
      </c>
      <c r="BX25" s="20">
        <v>4</v>
      </c>
      <c r="BY25" s="20">
        <v>0</v>
      </c>
      <c r="BZ25" s="20">
        <v>9</v>
      </c>
      <c r="CA25" s="20">
        <v>11</v>
      </c>
      <c r="CB25" s="20">
        <v>14</v>
      </c>
      <c r="CC25" s="20">
        <v>0</v>
      </c>
      <c r="CD25" s="21">
        <v>17638</v>
      </c>
      <c r="CE25" s="5"/>
      <c r="CF25" s="5"/>
    </row>
    <row r="26" spans="1:84" x14ac:dyDescent="0.2">
      <c r="A26" s="51">
        <v>21</v>
      </c>
      <c r="B26" s="19" t="s">
        <v>52</v>
      </c>
      <c r="C26" s="20">
        <v>3</v>
      </c>
      <c r="D26" s="20">
        <v>0</v>
      </c>
      <c r="E26" s="20">
        <v>5</v>
      </c>
      <c r="F26" s="20">
        <v>76</v>
      </c>
      <c r="G26" s="20">
        <v>136</v>
      </c>
      <c r="H26" s="20">
        <v>166</v>
      </c>
      <c r="I26" s="20">
        <v>474</v>
      </c>
      <c r="J26" s="20">
        <v>0</v>
      </c>
      <c r="K26" s="20">
        <v>225</v>
      </c>
      <c r="L26" s="20">
        <v>63</v>
      </c>
      <c r="M26" s="20">
        <v>0</v>
      </c>
      <c r="N26" s="20">
        <v>6</v>
      </c>
      <c r="O26" s="20">
        <v>1205</v>
      </c>
      <c r="P26" s="20">
        <v>8813</v>
      </c>
      <c r="Q26" s="20">
        <v>0</v>
      </c>
      <c r="R26" s="20">
        <v>0</v>
      </c>
      <c r="S26" s="20">
        <v>0</v>
      </c>
      <c r="T26" s="20">
        <v>91</v>
      </c>
      <c r="U26" s="20">
        <v>14</v>
      </c>
      <c r="V26" s="20">
        <v>22964</v>
      </c>
      <c r="W26" s="20">
        <v>3</v>
      </c>
      <c r="X26" s="20">
        <v>567</v>
      </c>
      <c r="Y26" s="20">
        <v>0</v>
      </c>
      <c r="Z26" s="20">
        <v>0</v>
      </c>
      <c r="AA26" s="20">
        <v>7</v>
      </c>
      <c r="AB26" s="20">
        <v>1660</v>
      </c>
      <c r="AC26" s="20">
        <v>43</v>
      </c>
      <c r="AD26" s="20">
        <v>8</v>
      </c>
      <c r="AE26" s="20">
        <v>0</v>
      </c>
      <c r="AF26" s="20">
        <v>0</v>
      </c>
      <c r="AG26" s="20">
        <v>41</v>
      </c>
      <c r="AH26" s="20">
        <v>0</v>
      </c>
      <c r="AI26" s="20">
        <v>69</v>
      </c>
      <c r="AJ26" s="20">
        <v>0</v>
      </c>
      <c r="AK26" s="20">
        <v>3272</v>
      </c>
      <c r="AL26" s="20">
        <v>696</v>
      </c>
      <c r="AM26" s="20">
        <v>45</v>
      </c>
      <c r="AN26" s="20">
        <v>3</v>
      </c>
      <c r="AO26" s="20">
        <v>10</v>
      </c>
      <c r="AP26" s="20">
        <v>157</v>
      </c>
      <c r="AQ26" s="20">
        <v>9</v>
      </c>
      <c r="AR26" s="20">
        <v>41</v>
      </c>
      <c r="AS26" s="20">
        <v>263</v>
      </c>
      <c r="AT26" s="20">
        <v>140</v>
      </c>
      <c r="AU26" s="20">
        <v>51</v>
      </c>
      <c r="AV26" s="20">
        <v>3</v>
      </c>
      <c r="AW26" s="20">
        <v>11</v>
      </c>
      <c r="AX26" s="20">
        <v>0</v>
      </c>
      <c r="AY26" s="20">
        <v>828</v>
      </c>
      <c r="AZ26" s="20">
        <v>47</v>
      </c>
      <c r="BA26" s="20">
        <v>13</v>
      </c>
      <c r="BB26" s="20">
        <v>93</v>
      </c>
      <c r="BC26" s="20">
        <v>7804</v>
      </c>
      <c r="BD26" s="20">
        <v>0</v>
      </c>
      <c r="BE26" s="20">
        <v>0</v>
      </c>
      <c r="BF26" s="20">
        <v>3</v>
      </c>
      <c r="BG26" s="20">
        <v>38</v>
      </c>
      <c r="BH26" s="20">
        <v>0</v>
      </c>
      <c r="BI26" s="20">
        <v>214</v>
      </c>
      <c r="BJ26" s="20">
        <v>0</v>
      </c>
      <c r="BK26" s="20">
        <v>0</v>
      </c>
      <c r="BL26" s="20">
        <v>144</v>
      </c>
      <c r="BM26" s="20">
        <v>0</v>
      </c>
      <c r="BN26" s="20">
        <v>250</v>
      </c>
      <c r="BO26" s="20">
        <v>0</v>
      </c>
      <c r="BP26" s="20">
        <v>8</v>
      </c>
      <c r="BQ26" s="20">
        <v>0</v>
      </c>
      <c r="BR26" s="20">
        <v>0</v>
      </c>
      <c r="BS26" s="20">
        <v>0</v>
      </c>
      <c r="BT26" s="20">
        <v>0</v>
      </c>
      <c r="BU26" s="20">
        <v>20</v>
      </c>
      <c r="BV26" s="20">
        <v>0</v>
      </c>
      <c r="BW26" s="20">
        <v>357</v>
      </c>
      <c r="BX26" s="20">
        <v>86</v>
      </c>
      <c r="BY26" s="20">
        <v>7</v>
      </c>
      <c r="BZ26" s="20">
        <v>87</v>
      </c>
      <c r="CA26" s="20">
        <v>106</v>
      </c>
      <c r="CB26" s="20">
        <v>332</v>
      </c>
      <c r="CC26" s="20">
        <v>0</v>
      </c>
      <c r="CD26" s="21">
        <v>51814</v>
      </c>
      <c r="CE26" s="5"/>
      <c r="CF26" s="5"/>
    </row>
    <row r="27" spans="1:84" x14ac:dyDescent="0.2">
      <c r="A27" s="51">
        <v>22</v>
      </c>
      <c r="B27" s="19" t="s">
        <v>16</v>
      </c>
      <c r="C27" s="20">
        <v>0</v>
      </c>
      <c r="D27" s="20">
        <v>0</v>
      </c>
      <c r="E27" s="20">
        <v>3</v>
      </c>
      <c r="F27" s="20">
        <v>0</v>
      </c>
      <c r="G27" s="20">
        <v>3</v>
      </c>
      <c r="H27" s="20">
        <v>0</v>
      </c>
      <c r="I27" s="20">
        <v>0</v>
      </c>
      <c r="J27" s="20">
        <v>0</v>
      </c>
      <c r="K27" s="20">
        <v>0</v>
      </c>
      <c r="L27" s="20">
        <v>0</v>
      </c>
      <c r="M27" s="20">
        <v>4</v>
      </c>
      <c r="N27" s="20">
        <v>124</v>
      </c>
      <c r="O27" s="20">
        <v>0</v>
      </c>
      <c r="P27" s="20">
        <v>3</v>
      </c>
      <c r="Q27" s="20">
        <v>0</v>
      </c>
      <c r="R27" s="20">
        <v>0</v>
      </c>
      <c r="S27" s="20">
        <v>0</v>
      </c>
      <c r="T27" s="20">
        <v>0</v>
      </c>
      <c r="U27" s="20">
        <v>0</v>
      </c>
      <c r="V27" s="20">
        <v>0</v>
      </c>
      <c r="W27" s="20">
        <v>3303</v>
      </c>
      <c r="X27" s="20">
        <v>0</v>
      </c>
      <c r="Y27" s="20">
        <v>0</v>
      </c>
      <c r="Z27" s="20">
        <v>0</v>
      </c>
      <c r="AA27" s="20">
        <v>42</v>
      </c>
      <c r="AB27" s="20">
        <v>3</v>
      </c>
      <c r="AC27" s="20">
        <v>0</v>
      </c>
      <c r="AD27" s="20">
        <v>6</v>
      </c>
      <c r="AE27" s="20">
        <v>0</v>
      </c>
      <c r="AF27" s="20">
        <v>0</v>
      </c>
      <c r="AG27" s="20">
        <v>0</v>
      </c>
      <c r="AH27" s="20">
        <v>0</v>
      </c>
      <c r="AI27" s="20">
        <v>4</v>
      </c>
      <c r="AJ27" s="20">
        <v>0</v>
      </c>
      <c r="AK27" s="20">
        <v>0</v>
      </c>
      <c r="AL27" s="20">
        <v>0</v>
      </c>
      <c r="AM27" s="20">
        <v>0</v>
      </c>
      <c r="AN27" s="20">
        <v>83</v>
      </c>
      <c r="AO27" s="20">
        <v>0</v>
      </c>
      <c r="AP27" s="20">
        <v>0</v>
      </c>
      <c r="AQ27" s="20">
        <v>0</v>
      </c>
      <c r="AR27" s="20">
        <v>0</v>
      </c>
      <c r="AS27" s="20">
        <v>0</v>
      </c>
      <c r="AT27" s="20">
        <v>3</v>
      </c>
      <c r="AU27" s="20">
        <v>0</v>
      </c>
      <c r="AV27" s="20">
        <v>0</v>
      </c>
      <c r="AW27" s="20">
        <v>0</v>
      </c>
      <c r="AX27" s="20">
        <v>3</v>
      </c>
      <c r="AY27" s="20">
        <v>3</v>
      </c>
      <c r="AZ27" s="20">
        <v>0</v>
      </c>
      <c r="BA27" s="20">
        <v>5</v>
      </c>
      <c r="BB27" s="20">
        <v>0</v>
      </c>
      <c r="BC27" s="20">
        <v>0</v>
      </c>
      <c r="BD27" s="20">
        <v>0</v>
      </c>
      <c r="BE27" s="20">
        <v>5</v>
      </c>
      <c r="BF27" s="20">
        <v>0</v>
      </c>
      <c r="BG27" s="20">
        <v>0</v>
      </c>
      <c r="BH27" s="20">
        <v>0</v>
      </c>
      <c r="BI27" s="20">
        <v>0</v>
      </c>
      <c r="BJ27" s="20">
        <v>0</v>
      </c>
      <c r="BK27" s="20">
        <v>0</v>
      </c>
      <c r="BL27" s="20">
        <v>0</v>
      </c>
      <c r="BM27" s="20">
        <v>0</v>
      </c>
      <c r="BN27" s="20">
        <v>0</v>
      </c>
      <c r="BO27" s="20">
        <v>0</v>
      </c>
      <c r="BP27" s="20">
        <v>0</v>
      </c>
      <c r="BQ27" s="20">
        <v>97</v>
      </c>
      <c r="BR27" s="20">
        <v>0</v>
      </c>
      <c r="BS27" s="20">
        <v>3</v>
      </c>
      <c r="BT27" s="20">
        <v>0</v>
      </c>
      <c r="BU27" s="20">
        <v>0</v>
      </c>
      <c r="BV27" s="20">
        <v>0</v>
      </c>
      <c r="BW27" s="20">
        <v>0</v>
      </c>
      <c r="BX27" s="20">
        <v>0</v>
      </c>
      <c r="BY27" s="20">
        <v>0</v>
      </c>
      <c r="BZ27" s="20">
        <v>0</v>
      </c>
      <c r="CA27" s="20">
        <v>0</v>
      </c>
      <c r="CB27" s="20">
        <v>0</v>
      </c>
      <c r="CC27" s="20">
        <v>0</v>
      </c>
      <c r="CD27" s="21">
        <v>3719</v>
      </c>
      <c r="CE27" s="5"/>
      <c r="CF27" s="5"/>
    </row>
    <row r="28" spans="1:84" x14ac:dyDescent="0.2">
      <c r="A28" s="51">
        <v>23</v>
      </c>
      <c r="B28" s="19" t="s">
        <v>53</v>
      </c>
      <c r="C28" s="20">
        <v>0</v>
      </c>
      <c r="D28" s="20">
        <v>0</v>
      </c>
      <c r="E28" s="20">
        <v>27</v>
      </c>
      <c r="F28" s="20">
        <v>166</v>
      </c>
      <c r="G28" s="20">
        <v>30</v>
      </c>
      <c r="H28" s="20">
        <v>41</v>
      </c>
      <c r="I28" s="20">
        <v>2255</v>
      </c>
      <c r="J28" s="20">
        <v>4</v>
      </c>
      <c r="K28" s="20">
        <v>926</v>
      </c>
      <c r="L28" s="20">
        <v>215</v>
      </c>
      <c r="M28" s="20">
        <v>0</v>
      </c>
      <c r="N28" s="20">
        <v>3</v>
      </c>
      <c r="O28" s="20">
        <v>355</v>
      </c>
      <c r="P28" s="20">
        <v>1963</v>
      </c>
      <c r="Q28" s="20">
        <v>0</v>
      </c>
      <c r="R28" s="20">
        <v>4</v>
      </c>
      <c r="S28" s="20">
        <v>0</v>
      </c>
      <c r="T28" s="20">
        <v>335</v>
      </c>
      <c r="U28" s="20">
        <v>3</v>
      </c>
      <c r="V28" s="20">
        <v>859</v>
      </c>
      <c r="W28" s="20">
        <v>0</v>
      </c>
      <c r="X28" s="20">
        <v>17289</v>
      </c>
      <c r="Y28" s="20">
        <v>0</v>
      </c>
      <c r="Z28" s="20">
        <v>8</v>
      </c>
      <c r="AA28" s="20">
        <v>13</v>
      </c>
      <c r="AB28" s="20">
        <v>1480</v>
      </c>
      <c r="AC28" s="20">
        <v>84</v>
      </c>
      <c r="AD28" s="20">
        <v>0</v>
      </c>
      <c r="AE28" s="20">
        <v>7</v>
      </c>
      <c r="AF28" s="20">
        <v>0</v>
      </c>
      <c r="AG28" s="20">
        <v>197</v>
      </c>
      <c r="AH28" s="20">
        <v>0</v>
      </c>
      <c r="AI28" s="20">
        <v>180</v>
      </c>
      <c r="AJ28" s="20">
        <v>0</v>
      </c>
      <c r="AK28" s="20">
        <v>3068</v>
      </c>
      <c r="AL28" s="20">
        <v>700</v>
      </c>
      <c r="AM28" s="20">
        <v>14</v>
      </c>
      <c r="AN28" s="20">
        <v>0</v>
      </c>
      <c r="AO28" s="20">
        <v>23</v>
      </c>
      <c r="AP28" s="20">
        <v>253</v>
      </c>
      <c r="AQ28" s="20">
        <v>0</v>
      </c>
      <c r="AR28" s="20">
        <v>220</v>
      </c>
      <c r="AS28" s="20">
        <v>280</v>
      </c>
      <c r="AT28" s="20">
        <v>763</v>
      </c>
      <c r="AU28" s="20">
        <v>147</v>
      </c>
      <c r="AV28" s="20">
        <v>0</v>
      </c>
      <c r="AW28" s="20">
        <v>16</v>
      </c>
      <c r="AX28" s="20">
        <v>0</v>
      </c>
      <c r="AY28" s="20">
        <v>2472</v>
      </c>
      <c r="AZ28" s="20">
        <v>166</v>
      </c>
      <c r="BA28" s="20">
        <v>23</v>
      </c>
      <c r="BB28" s="20">
        <v>377</v>
      </c>
      <c r="BC28" s="20">
        <v>385</v>
      </c>
      <c r="BD28" s="20">
        <v>13</v>
      </c>
      <c r="BE28" s="20">
        <v>0</v>
      </c>
      <c r="BF28" s="20">
        <v>0</v>
      </c>
      <c r="BG28" s="20">
        <v>82</v>
      </c>
      <c r="BH28" s="20">
        <v>0</v>
      </c>
      <c r="BI28" s="20">
        <v>1683</v>
      </c>
      <c r="BJ28" s="20">
        <v>0</v>
      </c>
      <c r="BK28" s="20">
        <v>3</v>
      </c>
      <c r="BL28" s="20">
        <v>9</v>
      </c>
      <c r="BM28" s="20">
        <v>0</v>
      </c>
      <c r="BN28" s="20">
        <v>1649</v>
      </c>
      <c r="BO28" s="20">
        <v>0</v>
      </c>
      <c r="BP28" s="20">
        <v>21</v>
      </c>
      <c r="BQ28" s="20">
        <v>0</v>
      </c>
      <c r="BR28" s="20">
        <v>0</v>
      </c>
      <c r="BS28" s="20">
        <v>5</v>
      </c>
      <c r="BT28" s="20">
        <v>4</v>
      </c>
      <c r="BU28" s="20">
        <v>0</v>
      </c>
      <c r="BV28" s="20">
        <v>0</v>
      </c>
      <c r="BW28" s="20">
        <v>676</v>
      </c>
      <c r="BX28" s="20">
        <v>220</v>
      </c>
      <c r="BY28" s="20">
        <v>4</v>
      </c>
      <c r="BZ28" s="20">
        <v>404</v>
      </c>
      <c r="CA28" s="20">
        <v>431</v>
      </c>
      <c r="CB28" s="20">
        <v>262</v>
      </c>
      <c r="CC28" s="20">
        <v>0</v>
      </c>
      <c r="CD28" s="21">
        <v>40819</v>
      </c>
      <c r="CE28" s="5"/>
      <c r="CF28" s="5"/>
    </row>
    <row r="29" spans="1:84" x14ac:dyDescent="0.2">
      <c r="A29" s="51">
        <v>24</v>
      </c>
      <c r="B29" s="19" t="s">
        <v>17</v>
      </c>
      <c r="C29" s="20">
        <v>0</v>
      </c>
      <c r="D29" s="20">
        <v>0</v>
      </c>
      <c r="E29" s="20">
        <v>13</v>
      </c>
      <c r="F29" s="20">
        <v>0</v>
      </c>
      <c r="G29" s="20">
        <v>0</v>
      </c>
      <c r="H29" s="20">
        <v>0</v>
      </c>
      <c r="I29" s="20">
        <v>0</v>
      </c>
      <c r="J29" s="20">
        <v>0</v>
      </c>
      <c r="K29" s="20">
        <v>3</v>
      </c>
      <c r="L29" s="20">
        <v>3</v>
      </c>
      <c r="M29" s="20">
        <v>0</v>
      </c>
      <c r="N29" s="20">
        <v>0</v>
      </c>
      <c r="O29" s="20">
        <v>0</v>
      </c>
      <c r="P29" s="20">
        <v>0</v>
      </c>
      <c r="Q29" s="20">
        <v>0</v>
      </c>
      <c r="R29" s="20">
        <v>7</v>
      </c>
      <c r="S29" s="20">
        <v>3</v>
      </c>
      <c r="T29" s="20">
        <v>3</v>
      </c>
      <c r="U29" s="20">
        <v>0</v>
      </c>
      <c r="V29" s="20">
        <v>0</v>
      </c>
      <c r="W29" s="20">
        <v>0</v>
      </c>
      <c r="X29" s="20">
        <v>4</v>
      </c>
      <c r="Y29" s="20">
        <v>7561</v>
      </c>
      <c r="Z29" s="20">
        <v>9</v>
      </c>
      <c r="AA29" s="20">
        <v>4</v>
      </c>
      <c r="AB29" s="20">
        <v>3</v>
      </c>
      <c r="AC29" s="20">
        <v>28</v>
      </c>
      <c r="AD29" s="20">
        <v>0</v>
      </c>
      <c r="AE29" s="20">
        <v>0</v>
      </c>
      <c r="AF29" s="20">
        <v>0</v>
      </c>
      <c r="AG29" s="20">
        <v>0</v>
      </c>
      <c r="AH29" s="20">
        <v>0</v>
      </c>
      <c r="AI29" s="20">
        <v>0</v>
      </c>
      <c r="AJ29" s="20">
        <v>0</v>
      </c>
      <c r="AK29" s="20">
        <v>4</v>
      </c>
      <c r="AL29" s="20">
        <v>0</v>
      </c>
      <c r="AM29" s="20">
        <v>0</v>
      </c>
      <c r="AN29" s="20">
        <v>0</v>
      </c>
      <c r="AO29" s="20">
        <v>0</v>
      </c>
      <c r="AP29" s="20">
        <v>4</v>
      </c>
      <c r="AQ29" s="20">
        <v>0</v>
      </c>
      <c r="AR29" s="20">
        <v>3</v>
      </c>
      <c r="AS29" s="20">
        <v>0</v>
      </c>
      <c r="AT29" s="20">
        <v>0</v>
      </c>
      <c r="AU29" s="20">
        <v>0</v>
      </c>
      <c r="AV29" s="20">
        <v>0</v>
      </c>
      <c r="AW29" s="20">
        <v>0</v>
      </c>
      <c r="AX29" s="20">
        <v>0</v>
      </c>
      <c r="AY29" s="20">
        <v>3</v>
      </c>
      <c r="AZ29" s="20">
        <v>0</v>
      </c>
      <c r="BA29" s="20">
        <v>0</v>
      </c>
      <c r="BB29" s="20">
        <v>0</v>
      </c>
      <c r="BC29" s="20">
        <v>0</v>
      </c>
      <c r="BD29" s="20">
        <v>0</v>
      </c>
      <c r="BE29" s="20">
        <v>92</v>
      </c>
      <c r="BF29" s="20">
        <v>0</v>
      </c>
      <c r="BG29" s="20">
        <v>0</v>
      </c>
      <c r="BH29" s="20">
        <v>0</v>
      </c>
      <c r="BI29" s="20">
        <v>0</v>
      </c>
      <c r="BJ29" s="20">
        <v>0</v>
      </c>
      <c r="BK29" s="20">
        <v>0</v>
      </c>
      <c r="BL29" s="20">
        <v>0</v>
      </c>
      <c r="BM29" s="20">
        <v>160</v>
      </c>
      <c r="BN29" s="20">
        <v>4</v>
      </c>
      <c r="BO29" s="20">
        <v>0</v>
      </c>
      <c r="BP29" s="20">
        <v>12</v>
      </c>
      <c r="BQ29" s="20">
        <v>0</v>
      </c>
      <c r="BR29" s="20">
        <v>0</v>
      </c>
      <c r="BS29" s="20">
        <v>5</v>
      </c>
      <c r="BT29" s="20">
        <v>69</v>
      </c>
      <c r="BU29" s="20">
        <v>3</v>
      </c>
      <c r="BV29" s="20">
        <v>8</v>
      </c>
      <c r="BW29" s="20">
        <v>0</v>
      </c>
      <c r="BX29" s="20">
        <v>4</v>
      </c>
      <c r="BY29" s="20">
        <v>0</v>
      </c>
      <c r="BZ29" s="20">
        <v>6</v>
      </c>
      <c r="CA29" s="20">
        <v>0</v>
      </c>
      <c r="CB29" s="20">
        <v>0</v>
      </c>
      <c r="CC29" s="20">
        <v>0</v>
      </c>
      <c r="CD29" s="21">
        <v>8031</v>
      </c>
      <c r="CE29" s="5"/>
      <c r="CF29" s="5"/>
    </row>
    <row r="30" spans="1:84" x14ac:dyDescent="0.2">
      <c r="A30" s="50">
        <v>25</v>
      </c>
      <c r="B30" s="19" t="s">
        <v>18</v>
      </c>
      <c r="C30" s="20">
        <v>0</v>
      </c>
      <c r="D30" s="20">
        <v>3</v>
      </c>
      <c r="E30" s="20">
        <v>482</v>
      </c>
      <c r="F30" s="20">
        <v>0</v>
      </c>
      <c r="G30" s="20">
        <v>0</v>
      </c>
      <c r="H30" s="20">
        <v>0</v>
      </c>
      <c r="I30" s="20">
        <v>0</v>
      </c>
      <c r="J30" s="20">
        <v>0</v>
      </c>
      <c r="K30" s="20">
        <v>8</v>
      </c>
      <c r="L30" s="20">
        <v>6</v>
      </c>
      <c r="M30" s="20">
        <v>0</v>
      </c>
      <c r="N30" s="20">
        <v>0</v>
      </c>
      <c r="O30" s="20">
        <v>0</v>
      </c>
      <c r="P30" s="20">
        <v>7</v>
      </c>
      <c r="Q30" s="20">
        <v>0</v>
      </c>
      <c r="R30" s="20">
        <v>27</v>
      </c>
      <c r="S30" s="20">
        <v>21</v>
      </c>
      <c r="T30" s="20">
        <v>0</v>
      </c>
      <c r="U30" s="20">
        <v>0</v>
      </c>
      <c r="V30" s="20">
        <v>4</v>
      </c>
      <c r="W30" s="20">
        <v>0</v>
      </c>
      <c r="X30" s="20">
        <v>0</v>
      </c>
      <c r="Y30" s="20">
        <v>0</v>
      </c>
      <c r="Z30" s="20">
        <v>2731</v>
      </c>
      <c r="AA30" s="20">
        <v>4</v>
      </c>
      <c r="AB30" s="20">
        <v>0</v>
      </c>
      <c r="AC30" s="20">
        <v>819</v>
      </c>
      <c r="AD30" s="20">
        <v>0</v>
      </c>
      <c r="AE30" s="20">
        <v>18</v>
      </c>
      <c r="AF30" s="20">
        <v>0</v>
      </c>
      <c r="AG30" s="20">
        <v>6</v>
      </c>
      <c r="AH30" s="20">
        <v>0</v>
      </c>
      <c r="AI30" s="20">
        <v>0</v>
      </c>
      <c r="AJ30" s="20">
        <v>0</v>
      </c>
      <c r="AK30" s="20">
        <v>0</v>
      </c>
      <c r="AL30" s="20">
        <v>0</v>
      </c>
      <c r="AM30" s="20">
        <v>0</v>
      </c>
      <c r="AN30" s="20">
        <v>0</v>
      </c>
      <c r="AO30" s="20">
        <v>0</v>
      </c>
      <c r="AP30" s="20">
        <v>0</v>
      </c>
      <c r="AQ30" s="20">
        <v>0</v>
      </c>
      <c r="AR30" s="20">
        <v>0</v>
      </c>
      <c r="AS30" s="20">
        <v>4</v>
      </c>
      <c r="AT30" s="20">
        <v>6</v>
      </c>
      <c r="AU30" s="20">
        <v>9</v>
      </c>
      <c r="AV30" s="20">
        <v>0</v>
      </c>
      <c r="AW30" s="20">
        <v>3</v>
      </c>
      <c r="AX30" s="20">
        <v>0</v>
      </c>
      <c r="AY30" s="20">
        <v>8</v>
      </c>
      <c r="AZ30" s="20">
        <v>7</v>
      </c>
      <c r="BA30" s="20">
        <v>75</v>
      </c>
      <c r="BB30" s="20">
        <v>5</v>
      </c>
      <c r="BC30" s="20">
        <v>3</v>
      </c>
      <c r="BD30" s="20">
        <v>0</v>
      </c>
      <c r="BE30" s="20">
        <v>0</v>
      </c>
      <c r="BF30" s="20">
        <v>0</v>
      </c>
      <c r="BG30" s="20">
        <v>0</v>
      </c>
      <c r="BH30" s="20">
        <v>5</v>
      </c>
      <c r="BI30" s="20">
        <v>3</v>
      </c>
      <c r="BJ30" s="20">
        <v>32</v>
      </c>
      <c r="BK30" s="20">
        <v>3</v>
      </c>
      <c r="BL30" s="20">
        <v>0</v>
      </c>
      <c r="BM30" s="20">
        <v>5</v>
      </c>
      <c r="BN30" s="20">
        <v>0</v>
      </c>
      <c r="BO30" s="20">
        <v>0</v>
      </c>
      <c r="BP30" s="20">
        <v>87</v>
      </c>
      <c r="BQ30" s="20">
        <v>3</v>
      </c>
      <c r="BR30" s="20">
        <v>0</v>
      </c>
      <c r="BS30" s="20">
        <v>0</v>
      </c>
      <c r="BT30" s="20">
        <v>3</v>
      </c>
      <c r="BU30" s="20">
        <v>0</v>
      </c>
      <c r="BV30" s="20">
        <v>0</v>
      </c>
      <c r="BW30" s="20">
        <v>0</v>
      </c>
      <c r="BX30" s="20">
        <v>3</v>
      </c>
      <c r="BY30" s="20">
        <v>0</v>
      </c>
      <c r="BZ30" s="20">
        <v>46</v>
      </c>
      <c r="CA30" s="20">
        <v>0</v>
      </c>
      <c r="CB30" s="20">
        <v>3</v>
      </c>
      <c r="CC30" s="20">
        <v>0</v>
      </c>
      <c r="CD30" s="21">
        <v>4479</v>
      </c>
      <c r="CE30" s="5"/>
      <c r="CF30" s="5"/>
    </row>
    <row r="31" spans="1:84" x14ac:dyDescent="0.2">
      <c r="A31" s="51">
        <v>26</v>
      </c>
      <c r="B31" s="19" t="s">
        <v>54</v>
      </c>
      <c r="C31" s="20">
        <v>9</v>
      </c>
      <c r="D31" s="20">
        <v>0</v>
      </c>
      <c r="E31" s="20">
        <v>86</v>
      </c>
      <c r="F31" s="20">
        <v>27</v>
      </c>
      <c r="G31" s="20">
        <v>3</v>
      </c>
      <c r="H31" s="20">
        <v>6</v>
      </c>
      <c r="I31" s="20">
        <v>14</v>
      </c>
      <c r="J31" s="20">
        <v>3</v>
      </c>
      <c r="K31" s="20">
        <v>47</v>
      </c>
      <c r="L31" s="20">
        <v>64</v>
      </c>
      <c r="M31" s="20">
        <v>24</v>
      </c>
      <c r="N31" s="20">
        <v>398</v>
      </c>
      <c r="O31" s="20">
        <v>12</v>
      </c>
      <c r="P31" s="20">
        <v>38</v>
      </c>
      <c r="Q31" s="20">
        <v>121</v>
      </c>
      <c r="R31" s="20">
        <v>5</v>
      </c>
      <c r="S31" s="20">
        <v>0</v>
      </c>
      <c r="T31" s="20">
        <v>29</v>
      </c>
      <c r="U31" s="20">
        <v>3</v>
      </c>
      <c r="V31" s="20">
        <v>9</v>
      </c>
      <c r="W31" s="20">
        <v>32</v>
      </c>
      <c r="X31" s="20">
        <v>18</v>
      </c>
      <c r="Y31" s="20">
        <v>0</v>
      </c>
      <c r="Z31" s="20">
        <v>3</v>
      </c>
      <c r="AA31" s="20">
        <v>47411</v>
      </c>
      <c r="AB31" s="20">
        <v>16</v>
      </c>
      <c r="AC31" s="20">
        <v>84</v>
      </c>
      <c r="AD31" s="20">
        <v>72</v>
      </c>
      <c r="AE31" s="20">
        <v>63</v>
      </c>
      <c r="AF31" s="20">
        <v>0</v>
      </c>
      <c r="AG31" s="20">
        <v>18</v>
      </c>
      <c r="AH31" s="20">
        <v>12</v>
      </c>
      <c r="AI31" s="20">
        <v>79</v>
      </c>
      <c r="AJ31" s="20">
        <v>9</v>
      </c>
      <c r="AK31" s="20">
        <v>14</v>
      </c>
      <c r="AL31" s="20">
        <v>21</v>
      </c>
      <c r="AM31" s="20">
        <v>5</v>
      </c>
      <c r="AN31" s="20">
        <v>500</v>
      </c>
      <c r="AO31" s="20">
        <v>401</v>
      </c>
      <c r="AP31" s="20">
        <v>29</v>
      </c>
      <c r="AQ31" s="20">
        <v>6</v>
      </c>
      <c r="AR31" s="20">
        <v>32</v>
      </c>
      <c r="AS31" s="20">
        <v>5</v>
      </c>
      <c r="AT31" s="20">
        <v>54</v>
      </c>
      <c r="AU31" s="20">
        <v>57</v>
      </c>
      <c r="AV31" s="20">
        <v>12</v>
      </c>
      <c r="AW31" s="20">
        <v>176</v>
      </c>
      <c r="AX31" s="20">
        <v>19</v>
      </c>
      <c r="AY31" s="20">
        <v>26</v>
      </c>
      <c r="AZ31" s="20">
        <v>30</v>
      </c>
      <c r="BA31" s="20">
        <v>25</v>
      </c>
      <c r="BB31" s="20">
        <v>29</v>
      </c>
      <c r="BC31" s="20">
        <v>16</v>
      </c>
      <c r="BD31" s="20">
        <v>1233</v>
      </c>
      <c r="BE31" s="20">
        <v>3</v>
      </c>
      <c r="BF31" s="20">
        <v>3</v>
      </c>
      <c r="BG31" s="20">
        <v>7</v>
      </c>
      <c r="BH31" s="20">
        <v>15</v>
      </c>
      <c r="BI31" s="20">
        <v>26</v>
      </c>
      <c r="BJ31" s="20">
        <v>10</v>
      </c>
      <c r="BK31" s="20">
        <v>4</v>
      </c>
      <c r="BL31" s="20">
        <v>7</v>
      </c>
      <c r="BM31" s="20">
        <v>3</v>
      </c>
      <c r="BN31" s="20">
        <v>29</v>
      </c>
      <c r="BO31" s="20">
        <v>17</v>
      </c>
      <c r="BP31" s="20">
        <v>15</v>
      </c>
      <c r="BQ31" s="20">
        <v>20</v>
      </c>
      <c r="BR31" s="20">
        <v>0</v>
      </c>
      <c r="BS31" s="20">
        <v>6</v>
      </c>
      <c r="BT31" s="20">
        <v>3</v>
      </c>
      <c r="BU31" s="20">
        <v>6</v>
      </c>
      <c r="BV31" s="20">
        <v>0</v>
      </c>
      <c r="BW31" s="20">
        <v>29</v>
      </c>
      <c r="BX31" s="20">
        <v>36</v>
      </c>
      <c r="BY31" s="20">
        <v>10</v>
      </c>
      <c r="BZ31" s="20">
        <v>52</v>
      </c>
      <c r="CA31" s="20">
        <v>27</v>
      </c>
      <c r="CB31" s="20">
        <v>18</v>
      </c>
      <c r="CC31" s="20">
        <v>0</v>
      </c>
      <c r="CD31" s="21">
        <v>51778</v>
      </c>
      <c r="CE31" s="5"/>
      <c r="CF31" s="5"/>
    </row>
    <row r="32" spans="1:84" x14ac:dyDescent="0.2">
      <c r="A32" s="51">
        <v>27</v>
      </c>
      <c r="B32" s="19" t="s">
        <v>55</v>
      </c>
      <c r="C32" s="20">
        <v>6</v>
      </c>
      <c r="D32" s="20">
        <v>0</v>
      </c>
      <c r="E32" s="20">
        <v>36</v>
      </c>
      <c r="F32" s="20">
        <v>493</v>
      </c>
      <c r="G32" s="20">
        <v>352</v>
      </c>
      <c r="H32" s="20">
        <v>799</v>
      </c>
      <c r="I32" s="20">
        <v>1398</v>
      </c>
      <c r="J32" s="20">
        <v>5</v>
      </c>
      <c r="K32" s="20">
        <v>1389</v>
      </c>
      <c r="L32" s="20">
        <v>339</v>
      </c>
      <c r="M32" s="20">
        <v>0</v>
      </c>
      <c r="N32" s="20">
        <v>17</v>
      </c>
      <c r="O32" s="20">
        <v>6710</v>
      </c>
      <c r="P32" s="20">
        <v>31050</v>
      </c>
      <c r="Q32" s="20">
        <v>4</v>
      </c>
      <c r="R32" s="20">
        <v>5</v>
      </c>
      <c r="S32" s="20">
        <v>0</v>
      </c>
      <c r="T32" s="20">
        <v>397</v>
      </c>
      <c r="U32" s="20">
        <v>29</v>
      </c>
      <c r="V32" s="20">
        <v>7356</v>
      </c>
      <c r="W32" s="20">
        <v>5</v>
      </c>
      <c r="X32" s="20">
        <v>2330</v>
      </c>
      <c r="Y32" s="20">
        <v>0</v>
      </c>
      <c r="Z32" s="20">
        <v>10</v>
      </c>
      <c r="AA32" s="20">
        <v>43</v>
      </c>
      <c r="AB32" s="20">
        <v>22578</v>
      </c>
      <c r="AC32" s="20">
        <v>216</v>
      </c>
      <c r="AD32" s="20">
        <v>18</v>
      </c>
      <c r="AE32" s="20">
        <v>7</v>
      </c>
      <c r="AF32" s="20">
        <v>0</v>
      </c>
      <c r="AG32" s="20">
        <v>234</v>
      </c>
      <c r="AH32" s="20">
        <v>4</v>
      </c>
      <c r="AI32" s="20">
        <v>361</v>
      </c>
      <c r="AJ32" s="20">
        <v>11</v>
      </c>
      <c r="AK32" s="20">
        <v>6775</v>
      </c>
      <c r="AL32" s="20">
        <v>5571</v>
      </c>
      <c r="AM32" s="20">
        <v>133</v>
      </c>
      <c r="AN32" s="20">
        <v>0</v>
      </c>
      <c r="AO32" s="20">
        <v>45</v>
      </c>
      <c r="AP32" s="20">
        <v>1111</v>
      </c>
      <c r="AQ32" s="20">
        <v>17</v>
      </c>
      <c r="AR32" s="20">
        <v>224</v>
      </c>
      <c r="AS32" s="20">
        <v>1703</v>
      </c>
      <c r="AT32" s="20">
        <v>693</v>
      </c>
      <c r="AU32" s="20">
        <v>283</v>
      </c>
      <c r="AV32" s="20">
        <v>10</v>
      </c>
      <c r="AW32" s="20">
        <v>63</v>
      </c>
      <c r="AX32" s="20">
        <v>12</v>
      </c>
      <c r="AY32" s="20">
        <v>6308</v>
      </c>
      <c r="AZ32" s="20">
        <v>262</v>
      </c>
      <c r="BA32" s="20">
        <v>32</v>
      </c>
      <c r="BB32" s="20">
        <v>345</v>
      </c>
      <c r="BC32" s="20">
        <v>3508</v>
      </c>
      <c r="BD32" s="20">
        <v>9</v>
      </c>
      <c r="BE32" s="20">
        <v>5</v>
      </c>
      <c r="BF32" s="20">
        <v>40</v>
      </c>
      <c r="BG32" s="20">
        <v>304</v>
      </c>
      <c r="BH32" s="20">
        <v>6</v>
      </c>
      <c r="BI32" s="20">
        <v>726</v>
      </c>
      <c r="BJ32" s="20">
        <v>0</v>
      </c>
      <c r="BK32" s="20">
        <v>0</v>
      </c>
      <c r="BL32" s="20">
        <v>186</v>
      </c>
      <c r="BM32" s="20">
        <v>5</v>
      </c>
      <c r="BN32" s="20">
        <v>1101</v>
      </c>
      <c r="BO32" s="20">
        <v>3</v>
      </c>
      <c r="BP32" s="20">
        <v>28</v>
      </c>
      <c r="BQ32" s="20">
        <v>4</v>
      </c>
      <c r="BR32" s="20">
        <v>0</v>
      </c>
      <c r="BS32" s="20">
        <v>9</v>
      </c>
      <c r="BT32" s="20">
        <v>8</v>
      </c>
      <c r="BU32" s="20">
        <v>30</v>
      </c>
      <c r="BV32" s="20">
        <v>0</v>
      </c>
      <c r="BW32" s="20">
        <v>2465</v>
      </c>
      <c r="BX32" s="20">
        <v>585</v>
      </c>
      <c r="BY32" s="20">
        <v>11</v>
      </c>
      <c r="BZ32" s="20">
        <v>577</v>
      </c>
      <c r="CA32" s="20">
        <v>478</v>
      </c>
      <c r="CB32" s="20">
        <v>2467</v>
      </c>
      <c r="CC32" s="20">
        <v>0</v>
      </c>
      <c r="CD32" s="21">
        <v>112320</v>
      </c>
      <c r="CE32" s="5"/>
      <c r="CF32" s="5"/>
    </row>
    <row r="33" spans="1:84" x14ac:dyDescent="0.2">
      <c r="A33" s="51">
        <v>28</v>
      </c>
      <c r="B33" s="19" t="s">
        <v>56</v>
      </c>
      <c r="C33" s="20">
        <v>12</v>
      </c>
      <c r="D33" s="20">
        <v>7</v>
      </c>
      <c r="E33" s="20">
        <v>394</v>
      </c>
      <c r="F33" s="20">
        <v>94</v>
      </c>
      <c r="G33" s="20">
        <v>11</v>
      </c>
      <c r="H33" s="20">
        <v>17</v>
      </c>
      <c r="I33" s="20">
        <v>89</v>
      </c>
      <c r="J33" s="20">
        <v>7</v>
      </c>
      <c r="K33" s="20">
        <v>168</v>
      </c>
      <c r="L33" s="20">
        <v>478</v>
      </c>
      <c r="M33" s="20">
        <v>5</v>
      </c>
      <c r="N33" s="20">
        <v>13</v>
      </c>
      <c r="O33" s="20">
        <v>40</v>
      </c>
      <c r="P33" s="20">
        <v>133</v>
      </c>
      <c r="Q33" s="20">
        <v>5</v>
      </c>
      <c r="R33" s="20">
        <v>335</v>
      </c>
      <c r="S33" s="20">
        <v>56</v>
      </c>
      <c r="T33" s="20">
        <v>189</v>
      </c>
      <c r="U33" s="20">
        <v>3</v>
      </c>
      <c r="V33" s="20">
        <v>61</v>
      </c>
      <c r="W33" s="20">
        <v>7</v>
      </c>
      <c r="X33" s="20">
        <v>114</v>
      </c>
      <c r="Y33" s="20">
        <v>19</v>
      </c>
      <c r="Z33" s="20">
        <v>3862</v>
      </c>
      <c r="AA33" s="20">
        <v>59</v>
      </c>
      <c r="AB33" s="20">
        <v>56</v>
      </c>
      <c r="AC33" s="20">
        <v>96343</v>
      </c>
      <c r="AD33" s="20">
        <v>17</v>
      </c>
      <c r="AE33" s="20">
        <v>27</v>
      </c>
      <c r="AF33" s="20">
        <v>0</v>
      </c>
      <c r="AG33" s="20">
        <v>472</v>
      </c>
      <c r="AH33" s="20">
        <v>15</v>
      </c>
      <c r="AI33" s="20">
        <v>189</v>
      </c>
      <c r="AJ33" s="20">
        <v>4</v>
      </c>
      <c r="AK33" s="20">
        <v>73</v>
      </c>
      <c r="AL33" s="20">
        <v>64</v>
      </c>
      <c r="AM33" s="20">
        <v>21</v>
      </c>
      <c r="AN33" s="20">
        <v>5</v>
      </c>
      <c r="AO33" s="20">
        <v>87</v>
      </c>
      <c r="AP33" s="20">
        <v>69</v>
      </c>
      <c r="AQ33" s="20">
        <v>12</v>
      </c>
      <c r="AR33" s="20">
        <v>372</v>
      </c>
      <c r="AS33" s="20">
        <v>53</v>
      </c>
      <c r="AT33" s="20">
        <v>355</v>
      </c>
      <c r="AU33" s="20">
        <v>490</v>
      </c>
      <c r="AV33" s="20">
        <v>8</v>
      </c>
      <c r="AW33" s="20">
        <v>24</v>
      </c>
      <c r="AX33" s="20">
        <v>4</v>
      </c>
      <c r="AY33" s="20">
        <v>93</v>
      </c>
      <c r="AZ33" s="20">
        <v>268</v>
      </c>
      <c r="BA33" s="20">
        <v>442</v>
      </c>
      <c r="BB33" s="20">
        <v>236</v>
      </c>
      <c r="BC33" s="20">
        <v>57</v>
      </c>
      <c r="BD33" s="20">
        <v>11</v>
      </c>
      <c r="BE33" s="20">
        <v>27</v>
      </c>
      <c r="BF33" s="20">
        <v>6</v>
      </c>
      <c r="BG33" s="20">
        <v>46</v>
      </c>
      <c r="BH33" s="20">
        <v>10</v>
      </c>
      <c r="BI33" s="20">
        <v>186</v>
      </c>
      <c r="BJ33" s="20">
        <v>10</v>
      </c>
      <c r="BK33" s="20">
        <v>473</v>
      </c>
      <c r="BL33" s="20">
        <v>8</v>
      </c>
      <c r="BM33" s="20">
        <v>10</v>
      </c>
      <c r="BN33" s="20">
        <v>148</v>
      </c>
      <c r="BO33" s="20">
        <v>3</v>
      </c>
      <c r="BP33" s="20">
        <v>6086</v>
      </c>
      <c r="BQ33" s="20">
        <v>6</v>
      </c>
      <c r="BR33" s="20">
        <v>0</v>
      </c>
      <c r="BS33" s="20">
        <v>4</v>
      </c>
      <c r="BT33" s="20">
        <v>51</v>
      </c>
      <c r="BU33" s="20">
        <v>4</v>
      </c>
      <c r="BV33" s="20">
        <v>0</v>
      </c>
      <c r="BW33" s="20">
        <v>92</v>
      </c>
      <c r="BX33" s="20">
        <v>143</v>
      </c>
      <c r="BY33" s="20">
        <v>12</v>
      </c>
      <c r="BZ33" s="20">
        <v>3648</v>
      </c>
      <c r="CA33" s="20">
        <v>150</v>
      </c>
      <c r="CB33" s="20">
        <v>68</v>
      </c>
      <c r="CC33" s="20">
        <v>0</v>
      </c>
      <c r="CD33" s="21">
        <v>117237</v>
      </c>
      <c r="CE33" s="5"/>
      <c r="CF33" s="5"/>
    </row>
    <row r="34" spans="1:84" x14ac:dyDescent="0.2">
      <c r="A34" s="51">
        <v>29</v>
      </c>
      <c r="B34" s="19" t="s">
        <v>57</v>
      </c>
      <c r="C34" s="20">
        <v>5</v>
      </c>
      <c r="D34" s="20">
        <v>4</v>
      </c>
      <c r="E34" s="20">
        <v>3</v>
      </c>
      <c r="F34" s="20">
        <v>21</v>
      </c>
      <c r="G34" s="20">
        <v>0</v>
      </c>
      <c r="H34" s="20">
        <v>0</v>
      </c>
      <c r="I34" s="20">
        <v>9</v>
      </c>
      <c r="J34" s="20">
        <v>268</v>
      </c>
      <c r="K34" s="20">
        <v>28</v>
      </c>
      <c r="L34" s="20">
        <v>20</v>
      </c>
      <c r="M34" s="20">
        <v>0</v>
      </c>
      <c r="N34" s="20">
        <v>1387</v>
      </c>
      <c r="O34" s="20">
        <v>7</v>
      </c>
      <c r="P34" s="20">
        <v>30</v>
      </c>
      <c r="Q34" s="20">
        <v>0</v>
      </c>
      <c r="R34" s="20">
        <v>0</v>
      </c>
      <c r="S34" s="20">
        <v>3</v>
      </c>
      <c r="T34" s="20">
        <v>17</v>
      </c>
      <c r="U34" s="20">
        <v>0</v>
      </c>
      <c r="V34" s="20">
        <v>3</v>
      </c>
      <c r="W34" s="20">
        <v>9</v>
      </c>
      <c r="X34" s="20">
        <v>14</v>
      </c>
      <c r="Y34" s="20">
        <v>4</v>
      </c>
      <c r="Z34" s="20">
        <v>0</v>
      </c>
      <c r="AA34" s="20">
        <v>152</v>
      </c>
      <c r="AB34" s="20">
        <v>14</v>
      </c>
      <c r="AC34" s="20">
        <v>23</v>
      </c>
      <c r="AD34" s="20">
        <v>26311</v>
      </c>
      <c r="AE34" s="20">
        <v>0</v>
      </c>
      <c r="AF34" s="20">
        <v>0</v>
      </c>
      <c r="AG34" s="20">
        <v>7</v>
      </c>
      <c r="AH34" s="20">
        <v>0</v>
      </c>
      <c r="AI34" s="20">
        <v>44</v>
      </c>
      <c r="AJ34" s="20">
        <v>9</v>
      </c>
      <c r="AK34" s="20">
        <v>8</v>
      </c>
      <c r="AL34" s="20">
        <v>6</v>
      </c>
      <c r="AM34" s="20">
        <v>4</v>
      </c>
      <c r="AN34" s="20">
        <v>9</v>
      </c>
      <c r="AO34" s="20">
        <v>10</v>
      </c>
      <c r="AP34" s="20">
        <v>15</v>
      </c>
      <c r="AQ34" s="20">
        <v>19</v>
      </c>
      <c r="AR34" s="20">
        <v>11</v>
      </c>
      <c r="AS34" s="20">
        <v>6</v>
      </c>
      <c r="AT34" s="20">
        <v>32</v>
      </c>
      <c r="AU34" s="20">
        <v>19</v>
      </c>
      <c r="AV34" s="20">
        <v>9</v>
      </c>
      <c r="AW34" s="20">
        <v>123</v>
      </c>
      <c r="AX34" s="20">
        <v>1400</v>
      </c>
      <c r="AY34" s="20">
        <v>17</v>
      </c>
      <c r="AZ34" s="20">
        <v>26</v>
      </c>
      <c r="BA34" s="20">
        <v>4</v>
      </c>
      <c r="BB34" s="20">
        <v>38</v>
      </c>
      <c r="BC34" s="20">
        <v>11</v>
      </c>
      <c r="BD34" s="20">
        <v>0</v>
      </c>
      <c r="BE34" s="20">
        <v>0</v>
      </c>
      <c r="BF34" s="20">
        <v>26</v>
      </c>
      <c r="BG34" s="20">
        <v>11</v>
      </c>
      <c r="BH34" s="20">
        <v>0</v>
      </c>
      <c r="BI34" s="20">
        <v>8</v>
      </c>
      <c r="BJ34" s="20">
        <v>6</v>
      </c>
      <c r="BK34" s="20">
        <v>0</v>
      </c>
      <c r="BL34" s="20">
        <v>0</v>
      </c>
      <c r="BM34" s="20">
        <v>0</v>
      </c>
      <c r="BN34" s="20">
        <v>11</v>
      </c>
      <c r="BO34" s="20">
        <v>537</v>
      </c>
      <c r="BP34" s="20">
        <v>3</v>
      </c>
      <c r="BQ34" s="20">
        <v>0</v>
      </c>
      <c r="BR34" s="20">
        <v>0</v>
      </c>
      <c r="BS34" s="20">
        <v>71</v>
      </c>
      <c r="BT34" s="20">
        <v>0</v>
      </c>
      <c r="BU34" s="20">
        <v>0</v>
      </c>
      <c r="BV34" s="20">
        <v>0</v>
      </c>
      <c r="BW34" s="20">
        <v>13</v>
      </c>
      <c r="BX34" s="20">
        <v>53</v>
      </c>
      <c r="BY34" s="20">
        <v>20</v>
      </c>
      <c r="BZ34" s="20">
        <v>25</v>
      </c>
      <c r="CA34" s="20">
        <v>20</v>
      </c>
      <c r="CB34" s="20">
        <v>8</v>
      </c>
      <c r="CC34" s="20">
        <v>0</v>
      </c>
      <c r="CD34" s="21">
        <v>30968</v>
      </c>
      <c r="CE34" s="5"/>
      <c r="CF34" s="5"/>
    </row>
    <row r="35" spans="1:84" x14ac:dyDescent="0.2">
      <c r="A35" s="51">
        <v>30</v>
      </c>
      <c r="B35" s="19" t="s">
        <v>19</v>
      </c>
      <c r="C35" s="20">
        <v>0</v>
      </c>
      <c r="D35" s="20">
        <v>0</v>
      </c>
      <c r="E35" s="20">
        <v>831</v>
      </c>
      <c r="F35" s="20">
        <v>0</v>
      </c>
      <c r="G35" s="20">
        <v>0</v>
      </c>
      <c r="H35" s="20">
        <v>0</v>
      </c>
      <c r="I35" s="20">
        <v>7</v>
      </c>
      <c r="J35" s="20">
        <v>0</v>
      </c>
      <c r="K35" s="20">
        <v>14</v>
      </c>
      <c r="L35" s="20">
        <v>12</v>
      </c>
      <c r="M35" s="20">
        <v>0</v>
      </c>
      <c r="N35" s="20">
        <v>0</v>
      </c>
      <c r="O35" s="20">
        <v>3</v>
      </c>
      <c r="P35" s="20">
        <v>14</v>
      </c>
      <c r="Q35" s="20">
        <v>54</v>
      </c>
      <c r="R35" s="20">
        <v>0</v>
      </c>
      <c r="S35" s="20">
        <v>0</v>
      </c>
      <c r="T35" s="20">
        <v>11</v>
      </c>
      <c r="U35" s="20">
        <v>0</v>
      </c>
      <c r="V35" s="20">
        <v>14</v>
      </c>
      <c r="W35" s="20">
        <v>0</v>
      </c>
      <c r="X35" s="20">
        <v>4</v>
      </c>
      <c r="Y35" s="20">
        <v>0</v>
      </c>
      <c r="Z35" s="20">
        <v>22</v>
      </c>
      <c r="AA35" s="20">
        <v>38</v>
      </c>
      <c r="AB35" s="20">
        <v>4</v>
      </c>
      <c r="AC35" s="20">
        <v>14</v>
      </c>
      <c r="AD35" s="20">
        <v>5</v>
      </c>
      <c r="AE35" s="20">
        <v>3401</v>
      </c>
      <c r="AF35" s="20">
        <v>0</v>
      </c>
      <c r="AG35" s="20">
        <v>0</v>
      </c>
      <c r="AH35" s="20">
        <v>3</v>
      </c>
      <c r="AI35" s="20">
        <v>15</v>
      </c>
      <c r="AJ35" s="20">
        <v>0</v>
      </c>
      <c r="AK35" s="20">
        <v>13</v>
      </c>
      <c r="AL35" s="20">
        <v>4</v>
      </c>
      <c r="AM35" s="20">
        <v>0</v>
      </c>
      <c r="AN35" s="20">
        <v>0</v>
      </c>
      <c r="AO35" s="20">
        <v>200</v>
      </c>
      <c r="AP35" s="20">
        <v>3</v>
      </c>
      <c r="AQ35" s="20">
        <v>0</v>
      </c>
      <c r="AR35" s="20">
        <v>4</v>
      </c>
      <c r="AS35" s="20">
        <v>7</v>
      </c>
      <c r="AT35" s="20">
        <v>20</v>
      </c>
      <c r="AU35" s="20">
        <v>38</v>
      </c>
      <c r="AV35" s="20">
        <v>3</v>
      </c>
      <c r="AW35" s="20">
        <v>4</v>
      </c>
      <c r="AX35" s="20">
        <v>0</v>
      </c>
      <c r="AY35" s="20">
        <v>11</v>
      </c>
      <c r="AZ35" s="20">
        <v>11</v>
      </c>
      <c r="BA35" s="20">
        <v>205</v>
      </c>
      <c r="BB35" s="20">
        <v>10</v>
      </c>
      <c r="BC35" s="20">
        <v>6</v>
      </c>
      <c r="BD35" s="20">
        <v>177</v>
      </c>
      <c r="BE35" s="20">
        <v>0</v>
      </c>
      <c r="BF35" s="20">
        <v>0</v>
      </c>
      <c r="BG35" s="20">
        <v>0</v>
      </c>
      <c r="BH35" s="20">
        <v>0</v>
      </c>
      <c r="BI35" s="20">
        <v>9</v>
      </c>
      <c r="BJ35" s="20">
        <v>20</v>
      </c>
      <c r="BK35" s="20">
        <v>0</v>
      </c>
      <c r="BL35" s="20">
        <v>0</v>
      </c>
      <c r="BM35" s="20">
        <v>0</v>
      </c>
      <c r="BN35" s="20">
        <v>4</v>
      </c>
      <c r="BO35" s="20">
        <v>0</v>
      </c>
      <c r="BP35" s="20">
        <v>0</v>
      </c>
      <c r="BQ35" s="20">
        <v>0</v>
      </c>
      <c r="BR35" s="20">
        <v>0</v>
      </c>
      <c r="BS35" s="20">
        <v>0</v>
      </c>
      <c r="BT35" s="20">
        <v>3</v>
      </c>
      <c r="BU35" s="20">
        <v>0</v>
      </c>
      <c r="BV35" s="20">
        <v>0</v>
      </c>
      <c r="BW35" s="20">
        <v>5</v>
      </c>
      <c r="BX35" s="20">
        <v>9</v>
      </c>
      <c r="BY35" s="20">
        <v>0</v>
      </c>
      <c r="BZ35" s="20">
        <v>20</v>
      </c>
      <c r="CA35" s="20">
        <v>6</v>
      </c>
      <c r="CB35" s="20">
        <v>0</v>
      </c>
      <c r="CC35" s="20">
        <v>0</v>
      </c>
      <c r="CD35" s="21">
        <v>5289</v>
      </c>
      <c r="CE35" s="5"/>
      <c r="CF35" s="5"/>
    </row>
    <row r="36" spans="1:84" x14ac:dyDescent="0.2">
      <c r="A36" s="50">
        <v>31</v>
      </c>
      <c r="B36" s="19" t="s">
        <v>20</v>
      </c>
      <c r="C36" s="20">
        <v>0</v>
      </c>
      <c r="D36" s="20">
        <v>0</v>
      </c>
      <c r="E36" s="20">
        <v>0</v>
      </c>
      <c r="F36" s="20">
        <v>0</v>
      </c>
      <c r="G36" s="20">
        <v>0</v>
      </c>
      <c r="H36" s="20">
        <v>0</v>
      </c>
      <c r="I36" s="20">
        <v>0</v>
      </c>
      <c r="J36" s="20">
        <v>0</v>
      </c>
      <c r="K36" s="20">
        <v>7</v>
      </c>
      <c r="L36" s="20">
        <v>0</v>
      </c>
      <c r="M36" s="20">
        <v>0</v>
      </c>
      <c r="N36" s="20">
        <v>0</v>
      </c>
      <c r="O36" s="20">
        <v>0</v>
      </c>
      <c r="P36" s="20">
        <v>0</v>
      </c>
      <c r="Q36" s="20">
        <v>0</v>
      </c>
      <c r="R36" s="20">
        <v>0</v>
      </c>
      <c r="S36" s="20">
        <v>0</v>
      </c>
      <c r="T36" s="20">
        <v>0</v>
      </c>
      <c r="U36" s="20">
        <v>0</v>
      </c>
      <c r="V36" s="20">
        <v>0</v>
      </c>
      <c r="W36" s="20">
        <v>0</v>
      </c>
      <c r="X36" s="20">
        <v>0</v>
      </c>
      <c r="Y36" s="20">
        <v>0</v>
      </c>
      <c r="Z36" s="20">
        <v>0</v>
      </c>
      <c r="AA36" s="20">
        <v>3</v>
      </c>
      <c r="AB36" s="20">
        <v>0</v>
      </c>
      <c r="AC36" s="20">
        <v>0</v>
      </c>
      <c r="AD36" s="20">
        <v>0</v>
      </c>
      <c r="AE36" s="20">
        <v>0</v>
      </c>
      <c r="AF36" s="20">
        <v>1879</v>
      </c>
      <c r="AG36" s="20">
        <v>5</v>
      </c>
      <c r="AH36" s="20">
        <v>145</v>
      </c>
      <c r="AI36" s="20">
        <v>0</v>
      </c>
      <c r="AJ36" s="20">
        <v>0</v>
      </c>
      <c r="AK36" s="20">
        <v>0</v>
      </c>
      <c r="AL36" s="20">
        <v>0</v>
      </c>
      <c r="AM36" s="20">
        <v>0</v>
      </c>
      <c r="AN36" s="20">
        <v>0</v>
      </c>
      <c r="AO36" s="20">
        <v>0</v>
      </c>
      <c r="AP36" s="20">
        <v>0</v>
      </c>
      <c r="AQ36" s="20">
        <v>0</v>
      </c>
      <c r="AR36" s="20">
        <v>0</v>
      </c>
      <c r="AS36" s="20">
        <v>0</v>
      </c>
      <c r="AT36" s="20">
        <v>0</v>
      </c>
      <c r="AU36" s="20">
        <v>0</v>
      </c>
      <c r="AV36" s="20">
        <v>0</v>
      </c>
      <c r="AW36" s="20">
        <v>0</v>
      </c>
      <c r="AX36" s="20">
        <v>0</v>
      </c>
      <c r="AY36" s="20">
        <v>0</v>
      </c>
      <c r="AZ36" s="20">
        <v>0</v>
      </c>
      <c r="BA36" s="20">
        <v>0</v>
      </c>
      <c r="BB36" s="20">
        <v>0</v>
      </c>
      <c r="BC36" s="20">
        <v>8</v>
      </c>
      <c r="BD36" s="20">
        <v>0</v>
      </c>
      <c r="BE36" s="20">
        <v>0</v>
      </c>
      <c r="BF36" s="20">
        <v>0</v>
      </c>
      <c r="BG36" s="20">
        <v>0</v>
      </c>
      <c r="BH36" s="20">
        <v>3</v>
      </c>
      <c r="BI36" s="20">
        <v>0</v>
      </c>
      <c r="BJ36" s="20">
        <v>0</v>
      </c>
      <c r="BK36" s="20">
        <v>0</v>
      </c>
      <c r="BL36" s="20">
        <v>0</v>
      </c>
      <c r="BM36" s="20">
        <v>4</v>
      </c>
      <c r="BN36" s="20">
        <v>0</v>
      </c>
      <c r="BO36" s="20">
        <v>0</v>
      </c>
      <c r="BP36" s="20">
        <v>0</v>
      </c>
      <c r="BQ36" s="20">
        <v>0</v>
      </c>
      <c r="BR36" s="20">
        <v>0</v>
      </c>
      <c r="BS36" s="20">
        <v>0</v>
      </c>
      <c r="BT36" s="20">
        <v>0</v>
      </c>
      <c r="BU36" s="20">
        <v>0</v>
      </c>
      <c r="BV36" s="20">
        <v>91</v>
      </c>
      <c r="BW36" s="20">
        <v>0</v>
      </c>
      <c r="BX36" s="20">
        <v>0</v>
      </c>
      <c r="BY36" s="20">
        <v>0</v>
      </c>
      <c r="BZ36" s="20">
        <v>0</v>
      </c>
      <c r="CA36" s="20">
        <v>0</v>
      </c>
      <c r="CB36" s="20">
        <v>0</v>
      </c>
      <c r="CC36" s="20">
        <v>46</v>
      </c>
      <c r="CD36" s="21">
        <v>2211</v>
      </c>
      <c r="CE36" s="5"/>
      <c r="CF36" s="5"/>
    </row>
    <row r="37" spans="1:84" x14ac:dyDescent="0.2">
      <c r="A37" s="51">
        <v>32</v>
      </c>
      <c r="B37" s="19" t="s">
        <v>58</v>
      </c>
      <c r="C37" s="20">
        <v>0</v>
      </c>
      <c r="D37" s="20">
        <v>6</v>
      </c>
      <c r="E37" s="20">
        <v>71</v>
      </c>
      <c r="F37" s="20">
        <v>220</v>
      </c>
      <c r="G37" s="20">
        <v>10</v>
      </c>
      <c r="H37" s="20">
        <v>20</v>
      </c>
      <c r="I37" s="20">
        <v>190</v>
      </c>
      <c r="J37" s="20">
        <v>0</v>
      </c>
      <c r="K37" s="20">
        <v>279</v>
      </c>
      <c r="L37" s="20">
        <v>2693</v>
      </c>
      <c r="M37" s="20">
        <v>0</v>
      </c>
      <c r="N37" s="20">
        <v>11</v>
      </c>
      <c r="O37" s="20">
        <v>97</v>
      </c>
      <c r="P37" s="20">
        <v>286</v>
      </c>
      <c r="Q37" s="20">
        <v>0</v>
      </c>
      <c r="R37" s="20">
        <v>12</v>
      </c>
      <c r="S37" s="20">
        <v>7</v>
      </c>
      <c r="T37" s="20">
        <v>312</v>
      </c>
      <c r="U37" s="20">
        <v>3</v>
      </c>
      <c r="V37" s="20">
        <v>111</v>
      </c>
      <c r="W37" s="20">
        <v>0</v>
      </c>
      <c r="X37" s="20">
        <v>270</v>
      </c>
      <c r="Y37" s="20">
        <v>8</v>
      </c>
      <c r="Z37" s="20">
        <v>83</v>
      </c>
      <c r="AA37" s="20">
        <v>29</v>
      </c>
      <c r="AB37" s="20">
        <v>126</v>
      </c>
      <c r="AC37" s="20">
        <v>1037</v>
      </c>
      <c r="AD37" s="20">
        <v>5</v>
      </c>
      <c r="AE37" s="20">
        <v>24</v>
      </c>
      <c r="AF37" s="20">
        <v>0</v>
      </c>
      <c r="AG37" s="20">
        <v>11333</v>
      </c>
      <c r="AH37" s="20">
        <v>0</v>
      </c>
      <c r="AI37" s="20">
        <v>1007</v>
      </c>
      <c r="AJ37" s="20">
        <v>4</v>
      </c>
      <c r="AK37" s="20">
        <v>195</v>
      </c>
      <c r="AL37" s="20">
        <v>140</v>
      </c>
      <c r="AM37" s="20">
        <v>13</v>
      </c>
      <c r="AN37" s="20">
        <v>0</v>
      </c>
      <c r="AO37" s="20">
        <v>204</v>
      </c>
      <c r="AP37" s="20">
        <v>161</v>
      </c>
      <c r="AQ37" s="20">
        <v>3</v>
      </c>
      <c r="AR37" s="20">
        <v>1814</v>
      </c>
      <c r="AS37" s="20">
        <v>91</v>
      </c>
      <c r="AT37" s="20">
        <v>718</v>
      </c>
      <c r="AU37" s="20">
        <v>2451</v>
      </c>
      <c r="AV37" s="20">
        <v>0</v>
      </c>
      <c r="AW37" s="20">
        <v>115</v>
      </c>
      <c r="AX37" s="20">
        <v>6</v>
      </c>
      <c r="AY37" s="20">
        <v>239</v>
      </c>
      <c r="AZ37" s="20">
        <v>862</v>
      </c>
      <c r="BA37" s="20">
        <v>450</v>
      </c>
      <c r="BB37" s="20">
        <v>687</v>
      </c>
      <c r="BC37" s="20">
        <v>67</v>
      </c>
      <c r="BD37" s="20">
        <v>29</v>
      </c>
      <c r="BE37" s="20">
        <v>0</v>
      </c>
      <c r="BF37" s="20">
        <v>8</v>
      </c>
      <c r="BG37" s="20">
        <v>94</v>
      </c>
      <c r="BH37" s="20">
        <v>0</v>
      </c>
      <c r="BI37" s="20">
        <v>497</v>
      </c>
      <c r="BJ37" s="20">
        <v>6</v>
      </c>
      <c r="BK37" s="20">
        <v>5</v>
      </c>
      <c r="BL37" s="20">
        <v>9</v>
      </c>
      <c r="BM37" s="20">
        <v>5</v>
      </c>
      <c r="BN37" s="20">
        <v>245</v>
      </c>
      <c r="BO37" s="20">
        <v>15</v>
      </c>
      <c r="BP37" s="20">
        <v>109</v>
      </c>
      <c r="BQ37" s="20">
        <v>0</v>
      </c>
      <c r="BR37" s="20">
        <v>0</v>
      </c>
      <c r="BS37" s="20">
        <v>7</v>
      </c>
      <c r="BT37" s="20">
        <v>4</v>
      </c>
      <c r="BU37" s="20">
        <v>4</v>
      </c>
      <c r="BV37" s="20">
        <v>0</v>
      </c>
      <c r="BW37" s="20">
        <v>193</v>
      </c>
      <c r="BX37" s="20">
        <v>632</v>
      </c>
      <c r="BY37" s="20">
        <v>0</v>
      </c>
      <c r="BZ37" s="20">
        <v>7785</v>
      </c>
      <c r="CA37" s="20">
        <v>233</v>
      </c>
      <c r="CB37" s="20">
        <v>103</v>
      </c>
      <c r="CC37" s="20">
        <v>4</v>
      </c>
      <c r="CD37" s="21">
        <v>36446</v>
      </c>
      <c r="CE37" s="5"/>
      <c r="CF37" s="5"/>
    </row>
    <row r="38" spans="1:84" x14ac:dyDescent="0.2">
      <c r="A38" s="51">
        <v>33</v>
      </c>
      <c r="B38" s="19" t="s">
        <v>79</v>
      </c>
      <c r="C38" s="20">
        <v>0</v>
      </c>
      <c r="D38" s="20">
        <v>22</v>
      </c>
      <c r="E38" s="20">
        <v>32</v>
      </c>
      <c r="F38" s="20">
        <v>3</v>
      </c>
      <c r="G38" s="20">
        <v>0</v>
      </c>
      <c r="H38" s="20">
        <v>0</v>
      </c>
      <c r="I38" s="20">
        <v>0</v>
      </c>
      <c r="J38" s="20">
        <v>0</v>
      </c>
      <c r="K38" s="20">
        <v>0</v>
      </c>
      <c r="L38" s="20">
        <v>4</v>
      </c>
      <c r="M38" s="20">
        <v>23</v>
      </c>
      <c r="N38" s="20">
        <v>0</v>
      </c>
      <c r="O38" s="20">
        <v>0</v>
      </c>
      <c r="P38" s="20">
        <v>7</v>
      </c>
      <c r="Q38" s="20">
        <v>0</v>
      </c>
      <c r="R38" s="20">
        <v>0</v>
      </c>
      <c r="S38" s="20">
        <v>0</v>
      </c>
      <c r="T38" s="20">
        <v>3</v>
      </c>
      <c r="U38" s="20">
        <v>0</v>
      </c>
      <c r="V38" s="20">
        <v>3</v>
      </c>
      <c r="W38" s="20">
        <v>0</v>
      </c>
      <c r="X38" s="20">
        <v>0</v>
      </c>
      <c r="Y38" s="20">
        <v>4</v>
      </c>
      <c r="Z38" s="20">
        <v>5</v>
      </c>
      <c r="AA38" s="20">
        <v>5</v>
      </c>
      <c r="AB38" s="20">
        <v>5</v>
      </c>
      <c r="AC38" s="20">
        <v>21</v>
      </c>
      <c r="AD38" s="20">
        <v>0</v>
      </c>
      <c r="AE38" s="20">
        <v>3</v>
      </c>
      <c r="AF38" s="20">
        <v>225</v>
      </c>
      <c r="AG38" s="20">
        <v>0</v>
      </c>
      <c r="AH38" s="20">
        <v>8683</v>
      </c>
      <c r="AI38" s="20">
        <v>5</v>
      </c>
      <c r="AJ38" s="20">
        <v>0</v>
      </c>
      <c r="AK38" s="20">
        <v>4</v>
      </c>
      <c r="AL38" s="20">
        <v>0</v>
      </c>
      <c r="AM38" s="20">
        <v>0</v>
      </c>
      <c r="AN38" s="20">
        <v>5</v>
      </c>
      <c r="AO38" s="20">
        <v>0</v>
      </c>
      <c r="AP38" s="20">
        <v>4</v>
      </c>
      <c r="AQ38" s="20">
        <v>0</v>
      </c>
      <c r="AR38" s="20">
        <v>3</v>
      </c>
      <c r="AS38" s="20">
        <v>0</v>
      </c>
      <c r="AT38" s="20">
        <v>12</v>
      </c>
      <c r="AU38" s="20">
        <v>4</v>
      </c>
      <c r="AV38" s="20">
        <v>3</v>
      </c>
      <c r="AW38" s="20">
        <v>0</v>
      </c>
      <c r="AX38" s="20">
        <v>0</v>
      </c>
      <c r="AY38" s="20">
        <v>0</v>
      </c>
      <c r="AZ38" s="20">
        <v>8</v>
      </c>
      <c r="BA38" s="20">
        <v>0</v>
      </c>
      <c r="BB38" s="20">
        <v>5</v>
      </c>
      <c r="BC38" s="20">
        <v>3</v>
      </c>
      <c r="BD38" s="20">
        <v>0</v>
      </c>
      <c r="BE38" s="20">
        <v>12</v>
      </c>
      <c r="BF38" s="20">
        <v>0</v>
      </c>
      <c r="BG38" s="20">
        <v>0</v>
      </c>
      <c r="BH38" s="20">
        <v>113</v>
      </c>
      <c r="BI38" s="20">
        <v>0</v>
      </c>
      <c r="BJ38" s="20">
        <v>3</v>
      </c>
      <c r="BK38" s="20">
        <v>0</v>
      </c>
      <c r="BL38" s="20">
        <v>0</v>
      </c>
      <c r="BM38" s="20">
        <v>32</v>
      </c>
      <c r="BN38" s="20">
        <v>5</v>
      </c>
      <c r="BO38" s="20">
        <v>0</v>
      </c>
      <c r="BP38" s="20">
        <v>6</v>
      </c>
      <c r="BQ38" s="20">
        <v>7</v>
      </c>
      <c r="BR38" s="20">
        <v>0</v>
      </c>
      <c r="BS38" s="20">
        <v>6</v>
      </c>
      <c r="BT38" s="20">
        <v>8</v>
      </c>
      <c r="BU38" s="20">
        <v>0</v>
      </c>
      <c r="BV38" s="20">
        <v>73</v>
      </c>
      <c r="BW38" s="20">
        <v>0</v>
      </c>
      <c r="BX38" s="20">
        <v>0</v>
      </c>
      <c r="BY38" s="20">
        <v>0</v>
      </c>
      <c r="BZ38" s="20">
        <v>13</v>
      </c>
      <c r="CA38" s="20">
        <v>9</v>
      </c>
      <c r="CB38" s="20">
        <v>3</v>
      </c>
      <c r="CC38" s="20">
        <v>287</v>
      </c>
      <c r="CD38" s="21">
        <v>9704</v>
      </c>
      <c r="CE38" s="5"/>
      <c r="CF38" s="5"/>
    </row>
    <row r="39" spans="1:84" x14ac:dyDescent="0.2">
      <c r="A39" s="51">
        <v>34</v>
      </c>
      <c r="B39" s="19" t="s">
        <v>59</v>
      </c>
      <c r="C39" s="20">
        <v>11</v>
      </c>
      <c r="D39" s="20">
        <v>5</v>
      </c>
      <c r="E39" s="20">
        <v>120</v>
      </c>
      <c r="F39" s="20">
        <v>2337</v>
      </c>
      <c r="G39" s="20">
        <v>20</v>
      </c>
      <c r="H39" s="20">
        <v>40</v>
      </c>
      <c r="I39" s="20">
        <v>304</v>
      </c>
      <c r="J39" s="20">
        <v>4</v>
      </c>
      <c r="K39" s="20">
        <v>750</v>
      </c>
      <c r="L39" s="20">
        <v>6176</v>
      </c>
      <c r="M39" s="20">
        <v>0</v>
      </c>
      <c r="N39" s="20">
        <v>29</v>
      </c>
      <c r="O39" s="20">
        <v>159</v>
      </c>
      <c r="P39" s="20">
        <v>498</v>
      </c>
      <c r="Q39" s="20">
        <v>0</v>
      </c>
      <c r="R39" s="20">
        <v>6</v>
      </c>
      <c r="S39" s="20">
        <v>3</v>
      </c>
      <c r="T39" s="20">
        <v>3199</v>
      </c>
      <c r="U39" s="20">
        <v>8</v>
      </c>
      <c r="V39" s="20">
        <v>165</v>
      </c>
      <c r="W39" s="20">
        <v>3</v>
      </c>
      <c r="X39" s="20">
        <v>388</v>
      </c>
      <c r="Y39" s="20">
        <v>5</v>
      </c>
      <c r="Z39" s="20">
        <v>36</v>
      </c>
      <c r="AA39" s="20">
        <v>146</v>
      </c>
      <c r="AB39" s="20">
        <v>222</v>
      </c>
      <c r="AC39" s="20">
        <v>621</v>
      </c>
      <c r="AD39" s="20">
        <v>56</v>
      </c>
      <c r="AE39" s="20">
        <v>50</v>
      </c>
      <c r="AF39" s="20">
        <v>0</v>
      </c>
      <c r="AG39" s="20">
        <v>975</v>
      </c>
      <c r="AH39" s="20">
        <v>0</v>
      </c>
      <c r="AI39" s="20">
        <v>41033</v>
      </c>
      <c r="AJ39" s="20">
        <v>0</v>
      </c>
      <c r="AK39" s="20">
        <v>291</v>
      </c>
      <c r="AL39" s="20">
        <v>321</v>
      </c>
      <c r="AM39" s="20">
        <v>17</v>
      </c>
      <c r="AN39" s="20">
        <v>5</v>
      </c>
      <c r="AO39" s="20">
        <v>2550</v>
      </c>
      <c r="AP39" s="20">
        <v>907</v>
      </c>
      <c r="AQ39" s="20">
        <v>10</v>
      </c>
      <c r="AR39" s="20">
        <v>1367</v>
      </c>
      <c r="AS39" s="20">
        <v>333</v>
      </c>
      <c r="AT39" s="20">
        <v>1146</v>
      </c>
      <c r="AU39" s="20">
        <v>5704</v>
      </c>
      <c r="AV39" s="20">
        <v>11</v>
      </c>
      <c r="AW39" s="20">
        <v>3389</v>
      </c>
      <c r="AX39" s="20">
        <v>15</v>
      </c>
      <c r="AY39" s="20">
        <v>385</v>
      </c>
      <c r="AZ39" s="20">
        <v>4619</v>
      </c>
      <c r="BA39" s="20">
        <v>517</v>
      </c>
      <c r="BB39" s="20">
        <v>6309</v>
      </c>
      <c r="BC39" s="20">
        <v>188</v>
      </c>
      <c r="BD39" s="20">
        <v>59</v>
      </c>
      <c r="BE39" s="20">
        <v>10</v>
      </c>
      <c r="BF39" s="20">
        <v>166</v>
      </c>
      <c r="BG39" s="20">
        <v>1636</v>
      </c>
      <c r="BH39" s="20">
        <v>6</v>
      </c>
      <c r="BI39" s="20">
        <v>636</v>
      </c>
      <c r="BJ39" s="20">
        <v>5</v>
      </c>
      <c r="BK39" s="20">
        <v>0</v>
      </c>
      <c r="BL39" s="20">
        <v>6</v>
      </c>
      <c r="BM39" s="20">
        <v>4</v>
      </c>
      <c r="BN39" s="20">
        <v>362</v>
      </c>
      <c r="BO39" s="20">
        <v>46</v>
      </c>
      <c r="BP39" s="20">
        <v>98</v>
      </c>
      <c r="BQ39" s="20">
        <v>0</v>
      </c>
      <c r="BR39" s="20">
        <v>0</v>
      </c>
      <c r="BS39" s="20">
        <v>11</v>
      </c>
      <c r="BT39" s="20">
        <v>11</v>
      </c>
      <c r="BU39" s="20">
        <v>16</v>
      </c>
      <c r="BV39" s="20">
        <v>0</v>
      </c>
      <c r="BW39" s="20">
        <v>490</v>
      </c>
      <c r="BX39" s="20">
        <v>11903</v>
      </c>
      <c r="BY39" s="20">
        <v>14</v>
      </c>
      <c r="BZ39" s="20">
        <v>3499</v>
      </c>
      <c r="CA39" s="20">
        <v>582</v>
      </c>
      <c r="CB39" s="20">
        <v>337</v>
      </c>
      <c r="CC39" s="20">
        <v>0</v>
      </c>
      <c r="CD39" s="21">
        <v>105369</v>
      </c>
      <c r="CE39" s="5"/>
      <c r="CF39" s="5"/>
    </row>
    <row r="40" spans="1:84" x14ac:dyDescent="0.2">
      <c r="A40" s="51">
        <v>35</v>
      </c>
      <c r="B40" s="19" t="s">
        <v>21</v>
      </c>
      <c r="C40" s="20">
        <v>116</v>
      </c>
      <c r="D40" s="20">
        <v>0</v>
      </c>
      <c r="E40" s="20">
        <v>4</v>
      </c>
      <c r="F40" s="20">
        <v>0</v>
      </c>
      <c r="G40" s="20">
        <v>0</v>
      </c>
      <c r="H40" s="20">
        <v>0</v>
      </c>
      <c r="I40" s="20">
        <v>5</v>
      </c>
      <c r="J40" s="20">
        <v>5</v>
      </c>
      <c r="K40" s="20">
        <v>7</v>
      </c>
      <c r="L40" s="20">
        <v>0</v>
      </c>
      <c r="M40" s="20">
        <v>0</v>
      </c>
      <c r="N40" s="20">
        <v>0</v>
      </c>
      <c r="O40" s="20">
        <v>0</v>
      </c>
      <c r="P40" s="20">
        <v>0</v>
      </c>
      <c r="Q40" s="20">
        <v>0</v>
      </c>
      <c r="R40" s="20">
        <v>0</v>
      </c>
      <c r="S40" s="20">
        <v>0</v>
      </c>
      <c r="T40" s="20">
        <v>8</v>
      </c>
      <c r="U40" s="20">
        <v>0</v>
      </c>
      <c r="V40" s="20">
        <v>0</v>
      </c>
      <c r="W40" s="20">
        <v>0</v>
      </c>
      <c r="X40" s="20">
        <v>0</v>
      </c>
      <c r="Y40" s="20">
        <v>0</v>
      </c>
      <c r="Z40" s="20">
        <v>0</v>
      </c>
      <c r="AA40" s="20">
        <v>3</v>
      </c>
      <c r="AB40" s="20">
        <v>0</v>
      </c>
      <c r="AC40" s="20">
        <v>3</v>
      </c>
      <c r="AD40" s="20">
        <v>0</v>
      </c>
      <c r="AE40" s="20">
        <v>0</v>
      </c>
      <c r="AF40" s="20">
        <v>0</v>
      </c>
      <c r="AG40" s="20">
        <v>0</v>
      </c>
      <c r="AH40" s="20">
        <v>0</v>
      </c>
      <c r="AI40" s="20">
        <v>0</v>
      </c>
      <c r="AJ40" s="20">
        <v>3468</v>
      </c>
      <c r="AK40" s="20">
        <v>0</v>
      </c>
      <c r="AL40" s="20">
        <v>0</v>
      </c>
      <c r="AM40" s="20">
        <v>0</v>
      </c>
      <c r="AN40" s="20">
        <v>0</v>
      </c>
      <c r="AO40" s="20">
        <v>0</v>
      </c>
      <c r="AP40" s="20">
        <v>0</v>
      </c>
      <c r="AQ40" s="20">
        <v>0</v>
      </c>
      <c r="AR40" s="20">
        <v>0</v>
      </c>
      <c r="AS40" s="20">
        <v>0</v>
      </c>
      <c r="AT40" s="20">
        <v>7</v>
      </c>
      <c r="AU40" s="20">
        <v>0</v>
      </c>
      <c r="AV40" s="20">
        <v>0</v>
      </c>
      <c r="AW40" s="20">
        <v>0</v>
      </c>
      <c r="AX40" s="20">
        <v>48</v>
      </c>
      <c r="AY40" s="20">
        <v>0</v>
      </c>
      <c r="AZ40" s="20">
        <v>0</v>
      </c>
      <c r="BA40" s="20">
        <v>0</v>
      </c>
      <c r="BB40" s="20">
        <v>3</v>
      </c>
      <c r="BC40" s="20">
        <v>0</v>
      </c>
      <c r="BD40" s="20">
        <v>0</v>
      </c>
      <c r="BE40" s="20">
        <v>0</v>
      </c>
      <c r="BF40" s="20">
        <v>0</v>
      </c>
      <c r="BG40" s="20">
        <v>4</v>
      </c>
      <c r="BH40" s="20">
        <v>0</v>
      </c>
      <c r="BI40" s="20">
        <v>0</v>
      </c>
      <c r="BJ40" s="20">
        <v>0</v>
      </c>
      <c r="BK40" s="20">
        <v>0</v>
      </c>
      <c r="BL40" s="20">
        <v>0</v>
      </c>
      <c r="BM40" s="20">
        <v>0</v>
      </c>
      <c r="BN40" s="20">
        <v>0</v>
      </c>
      <c r="BO40" s="20">
        <v>0</v>
      </c>
      <c r="BP40" s="20">
        <v>0</v>
      </c>
      <c r="BQ40" s="20">
        <v>0</v>
      </c>
      <c r="BR40" s="20">
        <v>46</v>
      </c>
      <c r="BS40" s="20">
        <v>343</v>
      </c>
      <c r="BT40" s="20">
        <v>0</v>
      </c>
      <c r="BU40" s="20">
        <v>0</v>
      </c>
      <c r="BV40" s="20">
        <v>0</v>
      </c>
      <c r="BW40" s="20">
        <v>3</v>
      </c>
      <c r="BX40" s="20">
        <v>3</v>
      </c>
      <c r="BY40" s="20">
        <v>606</v>
      </c>
      <c r="BZ40" s="20">
        <v>0</v>
      </c>
      <c r="CA40" s="20">
        <v>0</v>
      </c>
      <c r="CB40" s="20">
        <v>5</v>
      </c>
      <c r="CC40" s="20">
        <v>0</v>
      </c>
      <c r="CD40" s="21">
        <v>4701</v>
      </c>
      <c r="CE40" s="5"/>
      <c r="CF40" s="5"/>
    </row>
    <row r="41" spans="1:84" x14ac:dyDescent="0.2">
      <c r="A41" s="51">
        <v>36</v>
      </c>
      <c r="B41" s="19" t="s">
        <v>60</v>
      </c>
      <c r="C41" s="20">
        <v>0</v>
      </c>
      <c r="D41" s="20">
        <v>0</v>
      </c>
      <c r="E41" s="20">
        <v>39</v>
      </c>
      <c r="F41" s="20">
        <v>310</v>
      </c>
      <c r="G41" s="20">
        <v>117</v>
      </c>
      <c r="H41" s="20">
        <v>167</v>
      </c>
      <c r="I41" s="20">
        <v>5404</v>
      </c>
      <c r="J41" s="20">
        <v>5</v>
      </c>
      <c r="K41" s="20">
        <v>1120</v>
      </c>
      <c r="L41" s="20">
        <v>297</v>
      </c>
      <c r="M41" s="20">
        <v>0</v>
      </c>
      <c r="N41" s="20">
        <v>4</v>
      </c>
      <c r="O41" s="20">
        <v>1622</v>
      </c>
      <c r="P41" s="20">
        <v>9538</v>
      </c>
      <c r="Q41" s="20">
        <v>3</v>
      </c>
      <c r="R41" s="20">
        <v>5</v>
      </c>
      <c r="S41" s="20">
        <v>5</v>
      </c>
      <c r="T41" s="20">
        <v>362</v>
      </c>
      <c r="U41" s="20">
        <v>18</v>
      </c>
      <c r="V41" s="20">
        <v>6291</v>
      </c>
      <c r="W41" s="20">
        <v>0</v>
      </c>
      <c r="X41" s="20">
        <v>5575</v>
      </c>
      <c r="Y41" s="20">
        <v>0</v>
      </c>
      <c r="Z41" s="20">
        <v>10</v>
      </c>
      <c r="AA41" s="20">
        <v>27</v>
      </c>
      <c r="AB41" s="20">
        <v>7626</v>
      </c>
      <c r="AC41" s="20">
        <v>199</v>
      </c>
      <c r="AD41" s="20">
        <v>6</v>
      </c>
      <c r="AE41" s="20">
        <v>9</v>
      </c>
      <c r="AF41" s="20">
        <v>5</v>
      </c>
      <c r="AG41" s="20">
        <v>200</v>
      </c>
      <c r="AH41" s="20">
        <v>3</v>
      </c>
      <c r="AI41" s="20">
        <v>285</v>
      </c>
      <c r="AJ41" s="20">
        <v>4</v>
      </c>
      <c r="AK41" s="20">
        <v>24553</v>
      </c>
      <c r="AL41" s="20">
        <v>2158</v>
      </c>
      <c r="AM41" s="20">
        <v>30</v>
      </c>
      <c r="AN41" s="20">
        <v>3</v>
      </c>
      <c r="AO41" s="20">
        <v>48</v>
      </c>
      <c r="AP41" s="20">
        <v>644</v>
      </c>
      <c r="AQ41" s="20">
        <v>9</v>
      </c>
      <c r="AR41" s="20">
        <v>254</v>
      </c>
      <c r="AS41" s="20">
        <v>722</v>
      </c>
      <c r="AT41" s="20">
        <v>774</v>
      </c>
      <c r="AU41" s="20">
        <v>241</v>
      </c>
      <c r="AV41" s="20">
        <v>3</v>
      </c>
      <c r="AW41" s="20">
        <v>46</v>
      </c>
      <c r="AX41" s="20">
        <v>7</v>
      </c>
      <c r="AY41" s="20">
        <v>4570</v>
      </c>
      <c r="AZ41" s="20">
        <v>235</v>
      </c>
      <c r="BA41" s="20">
        <v>44</v>
      </c>
      <c r="BB41" s="20">
        <v>338</v>
      </c>
      <c r="BC41" s="20">
        <v>2387</v>
      </c>
      <c r="BD41" s="20">
        <v>13</v>
      </c>
      <c r="BE41" s="20">
        <v>0</v>
      </c>
      <c r="BF41" s="20">
        <v>23</v>
      </c>
      <c r="BG41" s="20">
        <v>171</v>
      </c>
      <c r="BH41" s="20">
        <v>0</v>
      </c>
      <c r="BI41" s="20">
        <v>1506</v>
      </c>
      <c r="BJ41" s="20">
        <v>0</v>
      </c>
      <c r="BK41" s="20">
        <v>4</v>
      </c>
      <c r="BL41" s="20">
        <v>76</v>
      </c>
      <c r="BM41" s="20">
        <v>0</v>
      </c>
      <c r="BN41" s="20">
        <v>1255</v>
      </c>
      <c r="BO41" s="20">
        <v>3</v>
      </c>
      <c r="BP41" s="20">
        <v>30</v>
      </c>
      <c r="BQ41" s="20">
        <v>0</v>
      </c>
      <c r="BR41" s="20">
        <v>4</v>
      </c>
      <c r="BS41" s="20">
        <v>13</v>
      </c>
      <c r="BT41" s="20">
        <v>7</v>
      </c>
      <c r="BU41" s="20">
        <v>22</v>
      </c>
      <c r="BV41" s="20">
        <v>0</v>
      </c>
      <c r="BW41" s="20">
        <v>1458</v>
      </c>
      <c r="BX41" s="20">
        <v>361</v>
      </c>
      <c r="BY41" s="20">
        <v>9</v>
      </c>
      <c r="BZ41" s="20">
        <v>580</v>
      </c>
      <c r="CA41" s="20">
        <v>430</v>
      </c>
      <c r="CB41" s="20">
        <v>820</v>
      </c>
      <c r="CC41" s="20">
        <v>0</v>
      </c>
      <c r="CD41" s="21">
        <v>83084</v>
      </c>
      <c r="CE41" s="5"/>
      <c r="CF41" s="5"/>
    </row>
    <row r="42" spans="1:84" x14ac:dyDescent="0.2">
      <c r="A42" s="50">
        <v>37</v>
      </c>
      <c r="B42" s="19" t="s">
        <v>61</v>
      </c>
      <c r="C42" s="20">
        <v>8</v>
      </c>
      <c r="D42" s="20">
        <v>0</v>
      </c>
      <c r="E42" s="20">
        <v>30</v>
      </c>
      <c r="F42" s="20">
        <v>538</v>
      </c>
      <c r="G42" s="20">
        <v>120</v>
      </c>
      <c r="H42" s="20">
        <v>159</v>
      </c>
      <c r="I42" s="20">
        <v>424</v>
      </c>
      <c r="J42" s="20">
        <v>0</v>
      </c>
      <c r="K42" s="20">
        <v>1187</v>
      </c>
      <c r="L42" s="20">
        <v>218</v>
      </c>
      <c r="M42" s="20">
        <v>0</v>
      </c>
      <c r="N42" s="20">
        <v>8</v>
      </c>
      <c r="O42" s="20">
        <v>2411</v>
      </c>
      <c r="P42" s="20">
        <v>6898</v>
      </c>
      <c r="Q42" s="20">
        <v>3</v>
      </c>
      <c r="R42" s="20">
        <v>0</v>
      </c>
      <c r="S42" s="20">
        <v>3</v>
      </c>
      <c r="T42" s="20">
        <v>447</v>
      </c>
      <c r="U42" s="20">
        <v>21</v>
      </c>
      <c r="V42" s="20">
        <v>1356</v>
      </c>
      <c r="W42" s="20">
        <v>0</v>
      </c>
      <c r="X42" s="20">
        <v>839</v>
      </c>
      <c r="Y42" s="20">
        <v>0</v>
      </c>
      <c r="Z42" s="20">
        <v>7</v>
      </c>
      <c r="AA42" s="20">
        <v>31</v>
      </c>
      <c r="AB42" s="20">
        <v>2737</v>
      </c>
      <c r="AC42" s="20">
        <v>118</v>
      </c>
      <c r="AD42" s="20">
        <v>11</v>
      </c>
      <c r="AE42" s="20">
        <v>7</v>
      </c>
      <c r="AF42" s="20">
        <v>0</v>
      </c>
      <c r="AG42" s="20">
        <v>113</v>
      </c>
      <c r="AH42" s="20">
        <v>0</v>
      </c>
      <c r="AI42" s="20">
        <v>209</v>
      </c>
      <c r="AJ42" s="20">
        <v>9</v>
      </c>
      <c r="AK42" s="20">
        <v>1335</v>
      </c>
      <c r="AL42" s="20">
        <v>23939</v>
      </c>
      <c r="AM42" s="20">
        <v>27</v>
      </c>
      <c r="AN42" s="20">
        <v>0</v>
      </c>
      <c r="AO42" s="20">
        <v>46</v>
      </c>
      <c r="AP42" s="20">
        <v>1762</v>
      </c>
      <c r="AQ42" s="20">
        <v>16</v>
      </c>
      <c r="AR42" s="20">
        <v>127</v>
      </c>
      <c r="AS42" s="20">
        <v>5638</v>
      </c>
      <c r="AT42" s="20">
        <v>400</v>
      </c>
      <c r="AU42" s="20">
        <v>149</v>
      </c>
      <c r="AV42" s="20">
        <v>4</v>
      </c>
      <c r="AW42" s="20">
        <v>59</v>
      </c>
      <c r="AX42" s="20">
        <v>9</v>
      </c>
      <c r="AY42" s="20">
        <v>3786</v>
      </c>
      <c r="AZ42" s="20">
        <v>173</v>
      </c>
      <c r="BA42" s="20">
        <v>26</v>
      </c>
      <c r="BB42" s="20">
        <v>322</v>
      </c>
      <c r="BC42" s="20">
        <v>765</v>
      </c>
      <c r="BD42" s="20">
        <v>9</v>
      </c>
      <c r="BE42" s="20">
        <v>0</v>
      </c>
      <c r="BF42" s="20">
        <v>94</v>
      </c>
      <c r="BG42" s="20">
        <v>420</v>
      </c>
      <c r="BH42" s="20">
        <v>0</v>
      </c>
      <c r="BI42" s="20">
        <v>410</v>
      </c>
      <c r="BJ42" s="20">
        <v>3</v>
      </c>
      <c r="BK42" s="20">
        <v>0</v>
      </c>
      <c r="BL42" s="20">
        <v>49</v>
      </c>
      <c r="BM42" s="20">
        <v>0</v>
      </c>
      <c r="BN42" s="20">
        <v>592</v>
      </c>
      <c r="BO42" s="20">
        <v>5</v>
      </c>
      <c r="BP42" s="20">
        <v>31</v>
      </c>
      <c r="BQ42" s="20">
        <v>0</v>
      </c>
      <c r="BR42" s="20">
        <v>0</v>
      </c>
      <c r="BS42" s="20">
        <v>10</v>
      </c>
      <c r="BT42" s="20">
        <v>4</v>
      </c>
      <c r="BU42" s="20">
        <v>12</v>
      </c>
      <c r="BV42" s="20">
        <v>0</v>
      </c>
      <c r="BW42" s="20">
        <v>3565</v>
      </c>
      <c r="BX42" s="20">
        <v>600</v>
      </c>
      <c r="BY42" s="20">
        <v>4</v>
      </c>
      <c r="BZ42" s="20">
        <v>302</v>
      </c>
      <c r="CA42" s="20">
        <v>371</v>
      </c>
      <c r="CB42" s="20">
        <v>8367</v>
      </c>
      <c r="CC42" s="20">
        <v>0</v>
      </c>
      <c r="CD42" s="21">
        <v>71342</v>
      </c>
      <c r="CE42" s="5"/>
      <c r="CF42" s="5"/>
    </row>
    <row r="43" spans="1:84" x14ac:dyDescent="0.2">
      <c r="A43" s="51">
        <v>38</v>
      </c>
      <c r="B43" s="19" t="s">
        <v>62</v>
      </c>
      <c r="C43" s="20">
        <v>0</v>
      </c>
      <c r="D43" s="20">
        <v>0</v>
      </c>
      <c r="E43" s="20">
        <v>5</v>
      </c>
      <c r="F43" s="20">
        <v>12</v>
      </c>
      <c r="G43" s="20">
        <v>154</v>
      </c>
      <c r="H43" s="20">
        <v>3417</v>
      </c>
      <c r="I43" s="20">
        <v>16</v>
      </c>
      <c r="J43" s="20">
        <v>0</v>
      </c>
      <c r="K43" s="20">
        <v>33</v>
      </c>
      <c r="L43" s="20">
        <v>14</v>
      </c>
      <c r="M43" s="20">
        <v>0</v>
      </c>
      <c r="N43" s="20">
        <v>4</v>
      </c>
      <c r="O43" s="20">
        <v>347</v>
      </c>
      <c r="P43" s="20">
        <v>213</v>
      </c>
      <c r="Q43" s="20">
        <v>0</v>
      </c>
      <c r="R43" s="20">
        <v>0</v>
      </c>
      <c r="S43" s="20">
        <v>0</v>
      </c>
      <c r="T43" s="20">
        <v>21</v>
      </c>
      <c r="U43" s="20">
        <v>97</v>
      </c>
      <c r="V43" s="20">
        <v>32</v>
      </c>
      <c r="W43" s="20">
        <v>0</v>
      </c>
      <c r="X43" s="20">
        <v>31</v>
      </c>
      <c r="Y43" s="20">
        <v>3</v>
      </c>
      <c r="Z43" s="20">
        <v>0</v>
      </c>
      <c r="AA43" s="20">
        <v>3</v>
      </c>
      <c r="AB43" s="20">
        <v>55</v>
      </c>
      <c r="AC43" s="20">
        <v>13</v>
      </c>
      <c r="AD43" s="20">
        <v>0</v>
      </c>
      <c r="AE43" s="20">
        <v>0</v>
      </c>
      <c r="AF43" s="20">
        <v>0</v>
      </c>
      <c r="AG43" s="20">
        <v>15</v>
      </c>
      <c r="AH43" s="20">
        <v>0</v>
      </c>
      <c r="AI43" s="20">
        <v>6</v>
      </c>
      <c r="AJ43" s="20">
        <v>3</v>
      </c>
      <c r="AK43" s="20">
        <v>16</v>
      </c>
      <c r="AL43" s="20">
        <v>42</v>
      </c>
      <c r="AM43" s="20">
        <v>26418</v>
      </c>
      <c r="AN43" s="20">
        <v>0</v>
      </c>
      <c r="AO43" s="20">
        <v>6</v>
      </c>
      <c r="AP43" s="20">
        <v>19</v>
      </c>
      <c r="AQ43" s="20">
        <v>0</v>
      </c>
      <c r="AR43" s="20">
        <v>8</v>
      </c>
      <c r="AS43" s="20">
        <v>20</v>
      </c>
      <c r="AT43" s="20">
        <v>23</v>
      </c>
      <c r="AU43" s="20">
        <v>6</v>
      </c>
      <c r="AV43" s="20">
        <v>0</v>
      </c>
      <c r="AW43" s="20">
        <v>3</v>
      </c>
      <c r="AX43" s="20">
        <v>0</v>
      </c>
      <c r="AY43" s="20">
        <v>57</v>
      </c>
      <c r="AZ43" s="20">
        <v>19</v>
      </c>
      <c r="BA43" s="20">
        <v>8</v>
      </c>
      <c r="BB43" s="20">
        <v>17</v>
      </c>
      <c r="BC43" s="20">
        <v>29</v>
      </c>
      <c r="BD43" s="20">
        <v>3</v>
      </c>
      <c r="BE43" s="20">
        <v>0</v>
      </c>
      <c r="BF43" s="20">
        <v>6</v>
      </c>
      <c r="BG43" s="20">
        <v>8</v>
      </c>
      <c r="BH43" s="20">
        <v>0</v>
      </c>
      <c r="BI43" s="20">
        <v>13</v>
      </c>
      <c r="BJ43" s="20">
        <v>0</v>
      </c>
      <c r="BK43" s="20">
        <v>0</v>
      </c>
      <c r="BL43" s="20">
        <v>521</v>
      </c>
      <c r="BM43" s="20">
        <v>0</v>
      </c>
      <c r="BN43" s="20">
        <v>18</v>
      </c>
      <c r="BO43" s="20">
        <v>0</v>
      </c>
      <c r="BP43" s="20">
        <v>3</v>
      </c>
      <c r="BQ43" s="20">
        <v>0</v>
      </c>
      <c r="BR43" s="20">
        <v>0</v>
      </c>
      <c r="BS43" s="20">
        <v>0</v>
      </c>
      <c r="BT43" s="20">
        <v>10</v>
      </c>
      <c r="BU43" s="20">
        <v>1562</v>
      </c>
      <c r="BV43" s="20">
        <v>0</v>
      </c>
      <c r="BW43" s="20">
        <v>26</v>
      </c>
      <c r="BX43" s="20">
        <v>19</v>
      </c>
      <c r="BY43" s="20">
        <v>0</v>
      </c>
      <c r="BZ43" s="20">
        <v>15</v>
      </c>
      <c r="CA43" s="20">
        <v>22</v>
      </c>
      <c r="CB43" s="20">
        <v>35</v>
      </c>
      <c r="CC43" s="20">
        <v>0</v>
      </c>
      <c r="CD43" s="21">
        <v>33467</v>
      </c>
      <c r="CE43" s="5"/>
      <c r="CF43" s="5"/>
    </row>
    <row r="44" spans="1:84" x14ac:dyDescent="0.2">
      <c r="A44" s="51">
        <v>39</v>
      </c>
      <c r="B44" s="19" t="s">
        <v>22</v>
      </c>
      <c r="C44" s="20">
        <v>0</v>
      </c>
      <c r="D44" s="20">
        <v>0</v>
      </c>
      <c r="E44" s="20">
        <v>4</v>
      </c>
      <c r="F44" s="20">
        <v>0</v>
      </c>
      <c r="G44" s="20">
        <v>0</v>
      </c>
      <c r="H44" s="20">
        <v>0</v>
      </c>
      <c r="I44" s="20">
        <v>4</v>
      </c>
      <c r="J44" s="20">
        <v>0</v>
      </c>
      <c r="K44" s="20">
        <v>6</v>
      </c>
      <c r="L44" s="20">
        <v>0</v>
      </c>
      <c r="M44" s="20">
        <v>23</v>
      </c>
      <c r="N44" s="20">
        <v>32</v>
      </c>
      <c r="O44" s="20">
        <v>0</v>
      </c>
      <c r="P44" s="20">
        <v>0</v>
      </c>
      <c r="Q44" s="20">
        <v>35</v>
      </c>
      <c r="R44" s="20">
        <v>0</v>
      </c>
      <c r="S44" s="20">
        <v>0</v>
      </c>
      <c r="T44" s="20">
        <v>5</v>
      </c>
      <c r="U44" s="20">
        <v>0</v>
      </c>
      <c r="V44" s="20">
        <v>0</v>
      </c>
      <c r="W44" s="20">
        <v>52</v>
      </c>
      <c r="X44" s="20">
        <v>0</v>
      </c>
      <c r="Y44" s="20">
        <v>4</v>
      </c>
      <c r="Z44" s="20">
        <v>0</v>
      </c>
      <c r="AA44" s="20">
        <v>456</v>
      </c>
      <c r="AB44" s="20">
        <v>0</v>
      </c>
      <c r="AC44" s="20">
        <v>5</v>
      </c>
      <c r="AD44" s="20">
        <v>4</v>
      </c>
      <c r="AE44" s="20">
        <v>6</v>
      </c>
      <c r="AF44" s="20">
        <v>0</v>
      </c>
      <c r="AG44" s="20">
        <v>0</v>
      </c>
      <c r="AH44" s="20">
        <v>4</v>
      </c>
      <c r="AI44" s="20">
        <v>0</v>
      </c>
      <c r="AJ44" s="20">
        <v>0</v>
      </c>
      <c r="AK44" s="20">
        <v>0</v>
      </c>
      <c r="AL44" s="20">
        <v>3</v>
      </c>
      <c r="AM44" s="20">
        <v>0</v>
      </c>
      <c r="AN44" s="20">
        <v>1991</v>
      </c>
      <c r="AO44" s="20">
        <v>7</v>
      </c>
      <c r="AP44" s="20">
        <v>0</v>
      </c>
      <c r="AQ44" s="20">
        <v>0</v>
      </c>
      <c r="AR44" s="20">
        <v>0</v>
      </c>
      <c r="AS44" s="20">
        <v>0</v>
      </c>
      <c r="AT44" s="20">
        <v>3</v>
      </c>
      <c r="AU44" s="20">
        <v>0</v>
      </c>
      <c r="AV44" s="20">
        <v>0</v>
      </c>
      <c r="AW44" s="20">
        <v>0</v>
      </c>
      <c r="AX44" s="20">
        <v>0</v>
      </c>
      <c r="AY44" s="20">
        <v>0</v>
      </c>
      <c r="AZ44" s="20">
        <v>0</v>
      </c>
      <c r="BA44" s="20">
        <v>0</v>
      </c>
      <c r="BB44" s="20">
        <v>0</v>
      </c>
      <c r="BC44" s="20">
        <v>0</v>
      </c>
      <c r="BD44" s="20">
        <v>9</v>
      </c>
      <c r="BE44" s="20">
        <v>0</v>
      </c>
      <c r="BF44" s="20">
        <v>0</v>
      </c>
      <c r="BG44" s="20">
        <v>0</v>
      </c>
      <c r="BH44" s="20">
        <v>14</v>
      </c>
      <c r="BI44" s="20">
        <v>4</v>
      </c>
      <c r="BJ44" s="20">
        <v>4</v>
      </c>
      <c r="BK44" s="20">
        <v>0</v>
      </c>
      <c r="BL44" s="20">
        <v>0</v>
      </c>
      <c r="BM44" s="20">
        <v>3</v>
      </c>
      <c r="BN44" s="20">
        <v>0</v>
      </c>
      <c r="BO44" s="20">
        <v>0</v>
      </c>
      <c r="BP44" s="20">
        <v>0</v>
      </c>
      <c r="BQ44" s="20">
        <v>0</v>
      </c>
      <c r="BR44" s="20">
        <v>0</v>
      </c>
      <c r="BS44" s="20">
        <v>0</v>
      </c>
      <c r="BT44" s="20">
        <v>0</v>
      </c>
      <c r="BU44" s="20">
        <v>0</v>
      </c>
      <c r="BV44" s="20">
        <v>0</v>
      </c>
      <c r="BW44" s="20">
        <v>0</v>
      </c>
      <c r="BX44" s="20">
        <v>0</v>
      </c>
      <c r="BY44" s="20">
        <v>0</v>
      </c>
      <c r="BZ44" s="20">
        <v>0</v>
      </c>
      <c r="CA44" s="20">
        <v>0</v>
      </c>
      <c r="CB44" s="20">
        <v>0</v>
      </c>
      <c r="CC44" s="20">
        <v>0</v>
      </c>
      <c r="CD44" s="21">
        <v>2687</v>
      </c>
      <c r="CE44" s="5"/>
      <c r="CF44" s="5"/>
    </row>
    <row r="45" spans="1:84" x14ac:dyDescent="0.2">
      <c r="A45" s="51">
        <v>40</v>
      </c>
      <c r="B45" s="19" t="s">
        <v>23</v>
      </c>
      <c r="C45" s="20">
        <v>0</v>
      </c>
      <c r="D45" s="20">
        <v>0</v>
      </c>
      <c r="E45" s="20">
        <v>57</v>
      </c>
      <c r="F45" s="20">
        <v>23</v>
      </c>
      <c r="G45" s="20">
        <v>7</v>
      </c>
      <c r="H45" s="20">
        <v>6</v>
      </c>
      <c r="I45" s="20">
        <v>8</v>
      </c>
      <c r="J45" s="20">
        <v>0</v>
      </c>
      <c r="K45" s="20">
        <v>45</v>
      </c>
      <c r="L45" s="20">
        <v>182</v>
      </c>
      <c r="M45" s="20">
        <v>0</v>
      </c>
      <c r="N45" s="20">
        <v>15</v>
      </c>
      <c r="O45" s="20">
        <v>3</v>
      </c>
      <c r="P45" s="20">
        <v>13</v>
      </c>
      <c r="Q45" s="20">
        <v>17</v>
      </c>
      <c r="R45" s="20">
        <v>0</v>
      </c>
      <c r="S45" s="20">
        <v>0</v>
      </c>
      <c r="T45" s="20">
        <v>43</v>
      </c>
      <c r="U45" s="20">
        <v>3</v>
      </c>
      <c r="V45" s="20">
        <v>11</v>
      </c>
      <c r="W45" s="20">
        <v>0</v>
      </c>
      <c r="X45" s="20">
        <v>5</v>
      </c>
      <c r="Y45" s="20">
        <v>0</v>
      </c>
      <c r="Z45" s="20">
        <v>11</v>
      </c>
      <c r="AA45" s="20">
        <v>479</v>
      </c>
      <c r="AB45" s="20">
        <v>9</v>
      </c>
      <c r="AC45" s="20">
        <v>41</v>
      </c>
      <c r="AD45" s="20">
        <v>0</v>
      </c>
      <c r="AE45" s="20">
        <v>311</v>
      </c>
      <c r="AF45" s="20">
        <v>0</v>
      </c>
      <c r="AG45" s="20">
        <v>15</v>
      </c>
      <c r="AH45" s="20">
        <v>0</v>
      </c>
      <c r="AI45" s="20">
        <v>1189</v>
      </c>
      <c r="AJ45" s="20">
        <v>0</v>
      </c>
      <c r="AK45" s="20">
        <v>3</v>
      </c>
      <c r="AL45" s="20">
        <v>8</v>
      </c>
      <c r="AM45" s="20">
        <v>0</v>
      </c>
      <c r="AN45" s="20">
        <v>3</v>
      </c>
      <c r="AO45" s="20">
        <v>10962</v>
      </c>
      <c r="AP45" s="20">
        <v>14</v>
      </c>
      <c r="AQ45" s="20">
        <v>0</v>
      </c>
      <c r="AR45" s="20">
        <v>54</v>
      </c>
      <c r="AS45" s="20">
        <v>8</v>
      </c>
      <c r="AT45" s="20">
        <v>79</v>
      </c>
      <c r="AU45" s="20">
        <v>522</v>
      </c>
      <c r="AV45" s="20">
        <v>3</v>
      </c>
      <c r="AW45" s="20">
        <v>270</v>
      </c>
      <c r="AX45" s="20">
        <v>6</v>
      </c>
      <c r="AY45" s="20">
        <v>18</v>
      </c>
      <c r="AZ45" s="20">
        <v>131</v>
      </c>
      <c r="BA45" s="20">
        <v>190</v>
      </c>
      <c r="BB45" s="20">
        <v>114</v>
      </c>
      <c r="BC45" s="20">
        <v>10</v>
      </c>
      <c r="BD45" s="20">
        <v>447</v>
      </c>
      <c r="BE45" s="20">
        <v>4</v>
      </c>
      <c r="BF45" s="20">
        <v>5</v>
      </c>
      <c r="BG45" s="20">
        <v>21</v>
      </c>
      <c r="BH45" s="20">
        <v>0</v>
      </c>
      <c r="BI45" s="20">
        <v>34</v>
      </c>
      <c r="BJ45" s="20">
        <v>0</v>
      </c>
      <c r="BK45" s="20">
        <v>0</v>
      </c>
      <c r="BL45" s="20">
        <v>0</v>
      </c>
      <c r="BM45" s="20">
        <v>0</v>
      </c>
      <c r="BN45" s="20">
        <v>22</v>
      </c>
      <c r="BO45" s="20">
        <v>7</v>
      </c>
      <c r="BP45" s="20">
        <v>3</v>
      </c>
      <c r="BQ45" s="20">
        <v>0</v>
      </c>
      <c r="BR45" s="20">
        <v>0</v>
      </c>
      <c r="BS45" s="20">
        <v>5</v>
      </c>
      <c r="BT45" s="20">
        <v>0</v>
      </c>
      <c r="BU45" s="20">
        <v>0</v>
      </c>
      <c r="BV45" s="20">
        <v>0</v>
      </c>
      <c r="BW45" s="20">
        <v>17</v>
      </c>
      <c r="BX45" s="20">
        <v>72</v>
      </c>
      <c r="BY45" s="20">
        <v>0</v>
      </c>
      <c r="BZ45" s="20">
        <v>87</v>
      </c>
      <c r="CA45" s="20">
        <v>25</v>
      </c>
      <c r="CB45" s="20">
        <v>21</v>
      </c>
      <c r="CC45" s="20">
        <v>0</v>
      </c>
      <c r="CD45" s="21">
        <v>15644</v>
      </c>
      <c r="CE45" s="5"/>
      <c r="CF45" s="5"/>
    </row>
    <row r="46" spans="1:84" x14ac:dyDescent="0.2">
      <c r="A46" s="51">
        <v>41</v>
      </c>
      <c r="B46" s="19" t="s">
        <v>63</v>
      </c>
      <c r="C46" s="20">
        <v>9</v>
      </c>
      <c r="D46" s="20">
        <v>0</v>
      </c>
      <c r="E46" s="20">
        <v>18</v>
      </c>
      <c r="F46" s="20">
        <v>1564</v>
      </c>
      <c r="G46" s="20">
        <v>23</v>
      </c>
      <c r="H46" s="20">
        <v>15</v>
      </c>
      <c r="I46" s="20">
        <v>70</v>
      </c>
      <c r="J46" s="20">
        <v>0</v>
      </c>
      <c r="K46" s="20">
        <v>1458</v>
      </c>
      <c r="L46" s="20">
        <v>107</v>
      </c>
      <c r="M46" s="20">
        <v>0</v>
      </c>
      <c r="N46" s="20">
        <v>0</v>
      </c>
      <c r="O46" s="20">
        <v>125</v>
      </c>
      <c r="P46" s="20">
        <v>499</v>
      </c>
      <c r="Q46" s="20">
        <v>5</v>
      </c>
      <c r="R46" s="20">
        <v>0</v>
      </c>
      <c r="S46" s="20">
        <v>0</v>
      </c>
      <c r="T46" s="20">
        <v>803</v>
      </c>
      <c r="U46" s="20">
        <v>0</v>
      </c>
      <c r="V46" s="20">
        <v>160</v>
      </c>
      <c r="W46" s="20">
        <v>0</v>
      </c>
      <c r="X46" s="20">
        <v>186</v>
      </c>
      <c r="Y46" s="20">
        <v>0</v>
      </c>
      <c r="Z46" s="20">
        <v>5</v>
      </c>
      <c r="AA46" s="20">
        <v>21</v>
      </c>
      <c r="AB46" s="20">
        <v>255</v>
      </c>
      <c r="AC46" s="20">
        <v>79</v>
      </c>
      <c r="AD46" s="20">
        <v>4</v>
      </c>
      <c r="AE46" s="20">
        <v>12</v>
      </c>
      <c r="AF46" s="20">
        <v>0</v>
      </c>
      <c r="AG46" s="20">
        <v>48</v>
      </c>
      <c r="AH46" s="20">
        <v>5</v>
      </c>
      <c r="AI46" s="20">
        <v>282</v>
      </c>
      <c r="AJ46" s="20">
        <v>0</v>
      </c>
      <c r="AK46" s="20">
        <v>224</v>
      </c>
      <c r="AL46" s="20">
        <v>971</v>
      </c>
      <c r="AM46" s="20">
        <v>5</v>
      </c>
      <c r="AN46" s="20">
        <v>0</v>
      </c>
      <c r="AO46" s="20">
        <v>13</v>
      </c>
      <c r="AP46" s="20">
        <v>13860</v>
      </c>
      <c r="AQ46" s="20">
        <v>0</v>
      </c>
      <c r="AR46" s="20">
        <v>84</v>
      </c>
      <c r="AS46" s="20">
        <v>1797</v>
      </c>
      <c r="AT46" s="20">
        <v>372</v>
      </c>
      <c r="AU46" s="20">
        <v>78</v>
      </c>
      <c r="AV46" s="20">
        <v>0</v>
      </c>
      <c r="AW46" s="20">
        <v>45</v>
      </c>
      <c r="AX46" s="20">
        <v>5</v>
      </c>
      <c r="AY46" s="20">
        <v>663</v>
      </c>
      <c r="AZ46" s="20">
        <v>165</v>
      </c>
      <c r="BA46" s="20">
        <v>12</v>
      </c>
      <c r="BB46" s="20">
        <v>386</v>
      </c>
      <c r="BC46" s="20">
        <v>177</v>
      </c>
      <c r="BD46" s="20">
        <v>5</v>
      </c>
      <c r="BE46" s="20">
        <v>0</v>
      </c>
      <c r="BF46" s="20">
        <v>30</v>
      </c>
      <c r="BG46" s="20">
        <v>1160</v>
      </c>
      <c r="BH46" s="20">
        <v>5</v>
      </c>
      <c r="BI46" s="20">
        <v>133</v>
      </c>
      <c r="BJ46" s="20">
        <v>0</v>
      </c>
      <c r="BK46" s="20">
        <v>0</v>
      </c>
      <c r="BL46" s="20">
        <v>16</v>
      </c>
      <c r="BM46" s="20">
        <v>0</v>
      </c>
      <c r="BN46" s="20">
        <v>225</v>
      </c>
      <c r="BO46" s="20">
        <v>3</v>
      </c>
      <c r="BP46" s="20">
        <v>21</v>
      </c>
      <c r="BQ46" s="20">
        <v>0</v>
      </c>
      <c r="BR46" s="20">
        <v>0</v>
      </c>
      <c r="BS46" s="20">
        <v>5</v>
      </c>
      <c r="BT46" s="20">
        <v>0</v>
      </c>
      <c r="BU46" s="20">
        <v>0</v>
      </c>
      <c r="BV46" s="20">
        <v>0</v>
      </c>
      <c r="BW46" s="20">
        <v>2643</v>
      </c>
      <c r="BX46" s="20">
        <v>1272</v>
      </c>
      <c r="BY46" s="20">
        <v>4</v>
      </c>
      <c r="BZ46" s="20">
        <v>130</v>
      </c>
      <c r="CA46" s="20">
        <v>312</v>
      </c>
      <c r="CB46" s="20">
        <v>1106</v>
      </c>
      <c r="CC46" s="20">
        <v>0</v>
      </c>
      <c r="CD46" s="21">
        <v>31682</v>
      </c>
      <c r="CE46" s="5"/>
      <c r="CF46" s="5"/>
    </row>
    <row r="47" spans="1:84" x14ac:dyDescent="0.2">
      <c r="A47" s="51">
        <v>42</v>
      </c>
      <c r="B47" s="19" t="s">
        <v>24</v>
      </c>
      <c r="C47" s="20">
        <v>0</v>
      </c>
      <c r="D47" s="20">
        <v>0</v>
      </c>
      <c r="E47" s="20">
        <v>7</v>
      </c>
      <c r="F47" s="20">
        <v>4</v>
      </c>
      <c r="G47" s="20">
        <v>0</v>
      </c>
      <c r="H47" s="20">
        <v>10</v>
      </c>
      <c r="I47" s="20">
        <v>4</v>
      </c>
      <c r="J47" s="20">
        <v>71</v>
      </c>
      <c r="K47" s="20">
        <v>8</v>
      </c>
      <c r="L47" s="20">
        <v>0</v>
      </c>
      <c r="M47" s="20">
        <v>0</v>
      </c>
      <c r="N47" s="20">
        <v>6</v>
      </c>
      <c r="O47" s="20">
        <v>3</v>
      </c>
      <c r="P47" s="20">
        <v>5</v>
      </c>
      <c r="Q47" s="20">
        <v>0</v>
      </c>
      <c r="R47" s="20">
        <v>4</v>
      </c>
      <c r="S47" s="20">
        <v>0</v>
      </c>
      <c r="T47" s="20">
        <v>0</v>
      </c>
      <c r="U47" s="20">
        <v>0</v>
      </c>
      <c r="V47" s="20">
        <v>6</v>
      </c>
      <c r="W47" s="20">
        <v>0</v>
      </c>
      <c r="X47" s="20">
        <v>0</v>
      </c>
      <c r="Y47" s="20">
        <v>3</v>
      </c>
      <c r="Z47" s="20">
        <v>4</v>
      </c>
      <c r="AA47" s="20">
        <v>9</v>
      </c>
      <c r="AB47" s="20">
        <v>0</v>
      </c>
      <c r="AC47" s="20">
        <v>7</v>
      </c>
      <c r="AD47" s="20">
        <v>13</v>
      </c>
      <c r="AE47" s="20">
        <v>0</v>
      </c>
      <c r="AF47" s="20">
        <v>0</v>
      </c>
      <c r="AG47" s="20">
        <v>0</v>
      </c>
      <c r="AH47" s="20">
        <v>0</v>
      </c>
      <c r="AI47" s="20">
        <v>3</v>
      </c>
      <c r="AJ47" s="20">
        <v>0</v>
      </c>
      <c r="AK47" s="20">
        <v>6</v>
      </c>
      <c r="AL47" s="20">
        <v>0</v>
      </c>
      <c r="AM47" s="20">
        <v>8</v>
      </c>
      <c r="AN47" s="20">
        <v>0</v>
      </c>
      <c r="AO47" s="20">
        <v>0</v>
      </c>
      <c r="AP47" s="20">
        <v>9</v>
      </c>
      <c r="AQ47" s="20">
        <v>3464</v>
      </c>
      <c r="AR47" s="20">
        <v>0</v>
      </c>
      <c r="AS47" s="20">
        <v>10</v>
      </c>
      <c r="AT47" s="20">
        <v>0</v>
      </c>
      <c r="AU47" s="20">
        <v>4</v>
      </c>
      <c r="AV47" s="20">
        <v>0</v>
      </c>
      <c r="AW47" s="20">
        <v>0</v>
      </c>
      <c r="AX47" s="20">
        <v>0</v>
      </c>
      <c r="AY47" s="20">
        <v>3</v>
      </c>
      <c r="AZ47" s="20">
        <v>0</v>
      </c>
      <c r="BA47" s="20">
        <v>0</v>
      </c>
      <c r="BB47" s="20">
        <v>4</v>
      </c>
      <c r="BC47" s="20">
        <v>3</v>
      </c>
      <c r="BD47" s="20">
        <v>0</v>
      </c>
      <c r="BE47" s="20">
        <v>0</v>
      </c>
      <c r="BF47" s="20">
        <v>37</v>
      </c>
      <c r="BG47" s="20">
        <v>7</v>
      </c>
      <c r="BH47" s="20">
        <v>4</v>
      </c>
      <c r="BI47" s="20">
        <v>4</v>
      </c>
      <c r="BJ47" s="20">
        <v>0</v>
      </c>
      <c r="BK47" s="20">
        <v>0</v>
      </c>
      <c r="BL47" s="20">
        <v>0</v>
      </c>
      <c r="BM47" s="20">
        <v>0</v>
      </c>
      <c r="BN47" s="20">
        <v>6</v>
      </c>
      <c r="BO47" s="20">
        <v>17</v>
      </c>
      <c r="BP47" s="20">
        <v>8</v>
      </c>
      <c r="BQ47" s="20">
        <v>0</v>
      </c>
      <c r="BR47" s="20">
        <v>0</v>
      </c>
      <c r="BS47" s="20">
        <v>26</v>
      </c>
      <c r="BT47" s="20">
        <v>0</v>
      </c>
      <c r="BU47" s="20">
        <v>3</v>
      </c>
      <c r="BV47" s="20">
        <v>0</v>
      </c>
      <c r="BW47" s="20">
        <v>10</v>
      </c>
      <c r="BX47" s="20">
        <v>6</v>
      </c>
      <c r="BY47" s="20">
        <v>3</v>
      </c>
      <c r="BZ47" s="20">
        <v>0</v>
      </c>
      <c r="CA47" s="20">
        <v>6</v>
      </c>
      <c r="CB47" s="20">
        <v>11</v>
      </c>
      <c r="CC47" s="20">
        <v>0</v>
      </c>
      <c r="CD47" s="21">
        <v>3847</v>
      </c>
      <c r="CE47" s="5"/>
      <c r="CF47" s="5"/>
    </row>
    <row r="48" spans="1:84" x14ac:dyDescent="0.2">
      <c r="A48" s="50">
        <v>43</v>
      </c>
      <c r="B48" s="19" t="s">
        <v>64</v>
      </c>
      <c r="C48" s="20">
        <v>0</v>
      </c>
      <c r="D48" s="20">
        <v>6</v>
      </c>
      <c r="E48" s="20">
        <v>83</v>
      </c>
      <c r="F48" s="20">
        <v>321</v>
      </c>
      <c r="G48" s="20">
        <v>7</v>
      </c>
      <c r="H48" s="20">
        <v>15</v>
      </c>
      <c r="I48" s="20">
        <v>203</v>
      </c>
      <c r="J48" s="20">
        <v>0</v>
      </c>
      <c r="K48" s="20">
        <v>428</v>
      </c>
      <c r="L48" s="20">
        <v>6078</v>
      </c>
      <c r="M48" s="20">
        <v>0</v>
      </c>
      <c r="N48" s="20">
        <v>6</v>
      </c>
      <c r="O48" s="20">
        <v>75</v>
      </c>
      <c r="P48" s="20">
        <v>322</v>
      </c>
      <c r="Q48" s="20">
        <v>0</v>
      </c>
      <c r="R48" s="20">
        <v>4</v>
      </c>
      <c r="S48" s="20">
        <v>0</v>
      </c>
      <c r="T48" s="20">
        <v>733</v>
      </c>
      <c r="U48" s="20">
        <v>0</v>
      </c>
      <c r="V48" s="20">
        <v>94</v>
      </c>
      <c r="W48" s="20">
        <v>5</v>
      </c>
      <c r="X48" s="20">
        <v>346</v>
      </c>
      <c r="Y48" s="20">
        <v>5</v>
      </c>
      <c r="Z48" s="20">
        <v>36</v>
      </c>
      <c r="AA48" s="20">
        <v>43</v>
      </c>
      <c r="AB48" s="20">
        <v>175</v>
      </c>
      <c r="AC48" s="20">
        <v>572</v>
      </c>
      <c r="AD48" s="20">
        <v>5</v>
      </c>
      <c r="AE48" s="20">
        <v>34</v>
      </c>
      <c r="AF48" s="20">
        <v>0</v>
      </c>
      <c r="AG48" s="20">
        <v>2727</v>
      </c>
      <c r="AH48" s="20">
        <v>0</v>
      </c>
      <c r="AI48" s="20">
        <v>1580</v>
      </c>
      <c r="AJ48" s="20">
        <v>3</v>
      </c>
      <c r="AK48" s="20">
        <v>194</v>
      </c>
      <c r="AL48" s="20">
        <v>161</v>
      </c>
      <c r="AM48" s="20">
        <v>12</v>
      </c>
      <c r="AN48" s="20">
        <v>6</v>
      </c>
      <c r="AO48" s="20">
        <v>235</v>
      </c>
      <c r="AP48" s="20">
        <v>282</v>
      </c>
      <c r="AQ48" s="20">
        <v>4</v>
      </c>
      <c r="AR48" s="20">
        <v>9737</v>
      </c>
      <c r="AS48" s="20">
        <v>121</v>
      </c>
      <c r="AT48" s="20">
        <v>1442</v>
      </c>
      <c r="AU48" s="20">
        <v>3313</v>
      </c>
      <c r="AV48" s="20">
        <v>0</v>
      </c>
      <c r="AW48" s="20">
        <v>114</v>
      </c>
      <c r="AX48" s="20">
        <v>3</v>
      </c>
      <c r="AY48" s="20">
        <v>268</v>
      </c>
      <c r="AZ48" s="20">
        <v>2999</v>
      </c>
      <c r="BA48" s="20">
        <v>281</v>
      </c>
      <c r="BB48" s="20">
        <v>1755</v>
      </c>
      <c r="BC48" s="20">
        <v>70</v>
      </c>
      <c r="BD48" s="20">
        <v>14</v>
      </c>
      <c r="BE48" s="20">
        <v>0</v>
      </c>
      <c r="BF48" s="20">
        <v>7</v>
      </c>
      <c r="BG48" s="20">
        <v>137</v>
      </c>
      <c r="BH48" s="20">
        <v>3</v>
      </c>
      <c r="BI48" s="20">
        <v>610</v>
      </c>
      <c r="BJ48" s="20">
        <v>5</v>
      </c>
      <c r="BK48" s="20">
        <v>4</v>
      </c>
      <c r="BL48" s="20">
        <v>9</v>
      </c>
      <c r="BM48" s="20">
        <v>0</v>
      </c>
      <c r="BN48" s="20">
        <v>308</v>
      </c>
      <c r="BO48" s="20">
        <v>8</v>
      </c>
      <c r="BP48" s="20">
        <v>78</v>
      </c>
      <c r="BQ48" s="20">
        <v>0</v>
      </c>
      <c r="BR48" s="20">
        <v>0</v>
      </c>
      <c r="BS48" s="20">
        <v>3</v>
      </c>
      <c r="BT48" s="20">
        <v>6</v>
      </c>
      <c r="BU48" s="20">
        <v>6</v>
      </c>
      <c r="BV48" s="20">
        <v>0</v>
      </c>
      <c r="BW48" s="20">
        <v>262</v>
      </c>
      <c r="BX48" s="20">
        <v>822</v>
      </c>
      <c r="BY48" s="20">
        <v>3</v>
      </c>
      <c r="BZ48" s="20">
        <v>4626</v>
      </c>
      <c r="CA48" s="20">
        <v>505</v>
      </c>
      <c r="CB48" s="20">
        <v>98</v>
      </c>
      <c r="CC48" s="20">
        <v>4</v>
      </c>
      <c r="CD48" s="21">
        <v>42431</v>
      </c>
      <c r="CE48" s="5"/>
      <c r="CF48" s="5"/>
    </row>
    <row r="49" spans="1:84" x14ac:dyDescent="0.2">
      <c r="A49" s="51">
        <v>44</v>
      </c>
      <c r="B49" s="19" t="s">
        <v>65</v>
      </c>
      <c r="C49" s="20">
        <v>0</v>
      </c>
      <c r="D49" s="20">
        <v>3</v>
      </c>
      <c r="E49" s="20">
        <v>18</v>
      </c>
      <c r="F49" s="20">
        <v>547</v>
      </c>
      <c r="G49" s="20">
        <v>44</v>
      </c>
      <c r="H49" s="20">
        <v>65</v>
      </c>
      <c r="I49" s="20">
        <v>111</v>
      </c>
      <c r="J49" s="20">
        <v>0</v>
      </c>
      <c r="K49" s="20">
        <v>826</v>
      </c>
      <c r="L49" s="20">
        <v>90</v>
      </c>
      <c r="M49" s="20">
        <v>0</v>
      </c>
      <c r="N49" s="20">
        <v>3</v>
      </c>
      <c r="O49" s="20">
        <v>682</v>
      </c>
      <c r="P49" s="20">
        <v>1868</v>
      </c>
      <c r="Q49" s="20">
        <v>0</v>
      </c>
      <c r="R49" s="20">
        <v>0</v>
      </c>
      <c r="S49" s="20">
        <v>0</v>
      </c>
      <c r="T49" s="20">
        <v>340</v>
      </c>
      <c r="U49" s="20">
        <v>9</v>
      </c>
      <c r="V49" s="20">
        <v>420</v>
      </c>
      <c r="W49" s="20">
        <v>0</v>
      </c>
      <c r="X49" s="20">
        <v>238</v>
      </c>
      <c r="Y49" s="20">
        <v>0</v>
      </c>
      <c r="Z49" s="20">
        <v>8</v>
      </c>
      <c r="AA49" s="20">
        <v>22</v>
      </c>
      <c r="AB49" s="20">
        <v>722</v>
      </c>
      <c r="AC49" s="20">
        <v>51</v>
      </c>
      <c r="AD49" s="20">
        <v>6</v>
      </c>
      <c r="AE49" s="20">
        <v>5</v>
      </c>
      <c r="AF49" s="20">
        <v>0</v>
      </c>
      <c r="AG49" s="20">
        <v>37</v>
      </c>
      <c r="AH49" s="20">
        <v>4</v>
      </c>
      <c r="AI49" s="20">
        <v>134</v>
      </c>
      <c r="AJ49" s="20">
        <v>5</v>
      </c>
      <c r="AK49" s="20">
        <v>414</v>
      </c>
      <c r="AL49" s="20">
        <v>5039</v>
      </c>
      <c r="AM49" s="20">
        <v>14</v>
      </c>
      <c r="AN49" s="20">
        <v>0</v>
      </c>
      <c r="AO49" s="20">
        <v>4</v>
      </c>
      <c r="AP49" s="20">
        <v>2429</v>
      </c>
      <c r="AQ49" s="20">
        <v>9</v>
      </c>
      <c r="AR49" s="20">
        <v>74</v>
      </c>
      <c r="AS49" s="20">
        <v>15590</v>
      </c>
      <c r="AT49" s="20">
        <v>301</v>
      </c>
      <c r="AU49" s="20">
        <v>70</v>
      </c>
      <c r="AV49" s="20">
        <v>4</v>
      </c>
      <c r="AW49" s="20">
        <v>32</v>
      </c>
      <c r="AX49" s="20">
        <v>3</v>
      </c>
      <c r="AY49" s="20">
        <v>1094</v>
      </c>
      <c r="AZ49" s="20">
        <v>92</v>
      </c>
      <c r="BA49" s="20">
        <v>10</v>
      </c>
      <c r="BB49" s="20">
        <v>191</v>
      </c>
      <c r="BC49" s="20">
        <v>286</v>
      </c>
      <c r="BD49" s="20">
        <v>0</v>
      </c>
      <c r="BE49" s="20">
        <v>0</v>
      </c>
      <c r="BF49" s="20">
        <v>128</v>
      </c>
      <c r="BG49" s="20">
        <v>615</v>
      </c>
      <c r="BH49" s="20">
        <v>0</v>
      </c>
      <c r="BI49" s="20">
        <v>140</v>
      </c>
      <c r="BJ49" s="20">
        <v>0</v>
      </c>
      <c r="BK49" s="20">
        <v>0</v>
      </c>
      <c r="BL49" s="20">
        <v>14</v>
      </c>
      <c r="BM49" s="20">
        <v>0</v>
      </c>
      <c r="BN49" s="20">
        <v>202</v>
      </c>
      <c r="BO49" s="20">
        <v>4</v>
      </c>
      <c r="BP49" s="20">
        <v>17</v>
      </c>
      <c r="BQ49" s="20">
        <v>0</v>
      </c>
      <c r="BR49" s="20">
        <v>0</v>
      </c>
      <c r="BS49" s="20">
        <v>0</v>
      </c>
      <c r="BT49" s="20">
        <v>0</v>
      </c>
      <c r="BU49" s="20">
        <v>10</v>
      </c>
      <c r="BV49" s="20">
        <v>0</v>
      </c>
      <c r="BW49" s="20">
        <v>3159</v>
      </c>
      <c r="BX49" s="20">
        <v>475</v>
      </c>
      <c r="BY49" s="20">
        <v>3</v>
      </c>
      <c r="BZ49" s="20">
        <v>129</v>
      </c>
      <c r="CA49" s="20">
        <v>270</v>
      </c>
      <c r="CB49" s="20">
        <v>9280</v>
      </c>
      <c r="CC49" s="20">
        <v>0</v>
      </c>
      <c r="CD49" s="21">
        <v>46358</v>
      </c>
      <c r="CE49" s="5"/>
      <c r="CF49" s="5"/>
    </row>
    <row r="50" spans="1:84" x14ac:dyDescent="0.2">
      <c r="A50" s="51">
        <v>45</v>
      </c>
      <c r="B50" s="19" t="s">
        <v>66</v>
      </c>
      <c r="C50" s="20">
        <v>81</v>
      </c>
      <c r="D50" s="20">
        <v>34</v>
      </c>
      <c r="E50" s="20">
        <v>1583</v>
      </c>
      <c r="F50" s="20">
        <v>13145</v>
      </c>
      <c r="G50" s="20">
        <v>425</v>
      </c>
      <c r="H50" s="20">
        <v>607</v>
      </c>
      <c r="I50" s="20">
        <v>11481</v>
      </c>
      <c r="J50" s="20">
        <v>36</v>
      </c>
      <c r="K50" s="20">
        <v>23267</v>
      </c>
      <c r="L50" s="20">
        <v>14409</v>
      </c>
      <c r="M50" s="20">
        <v>3</v>
      </c>
      <c r="N50" s="20">
        <v>82</v>
      </c>
      <c r="O50" s="20">
        <v>3125</v>
      </c>
      <c r="P50" s="20">
        <v>12865</v>
      </c>
      <c r="Q50" s="20">
        <v>25</v>
      </c>
      <c r="R50" s="20">
        <v>123</v>
      </c>
      <c r="S50" s="20">
        <v>32</v>
      </c>
      <c r="T50" s="20">
        <v>20712</v>
      </c>
      <c r="U50" s="20">
        <v>122</v>
      </c>
      <c r="V50" s="20">
        <v>4060</v>
      </c>
      <c r="W50" s="20">
        <v>18</v>
      </c>
      <c r="X50" s="20">
        <v>19059</v>
      </c>
      <c r="Y50" s="20">
        <v>39</v>
      </c>
      <c r="Z50" s="20">
        <v>320</v>
      </c>
      <c r="AA50" s="20">
        <v>743</v>
      </c>
      <c r="AB50" s="20">
        <v>5831</v>
      </c>
      <c r="AC50" s="20">
        <v>6847</v>
      </c>
      <c r="AD50" s="20">
        <v>150</v>
      </c>
      <c r="AE50" s="20">
        <v>400</v>
      </c>
      <c r="AF50" s="20">
        <v>3</v>
      </c>
      <c r="AG50" s="20">
        <v>11643</v>
      </c>
      <c r="AH50" s="20">
        <v>39</v>
      </c>
      <c r="AI50" s="20">
        <v>14195</v>
      </c>
      <c r="AJ50" s="20">
        <v>56</v>
      </c>
      <c r="AK50" s="20">
        <v>12511</v>
      </c>
      <c r="AL50" s="20">
        <v>8347</v>
      </c>
      <c r="AM50" s="20">
        <v>286</v>
      </c>
      <c r="AN50" s="20">
        <v>12</v>
      </c>
      <c r="AO50" s="20">
        <v>3243</v>
      </c>
      <c r="AP50" s="20">
        <v>10631</v>
      </c>
      <c r="AQ50" s="20">
        <v>83</v>
      </c>
      <c r="AR50" s="20">
        <v>15171</v>
      </c>
      <c r="AS50" s="20">
        <v>7709</v>
      </c>
      <c r="AT50" s="20">
        <v>52016</v>
      </c>
      <c r="AU50" s="20">
        <v>12632</v>
      </c>
      <c r="AV50" s="20">
        <v>55</v>
      </c>
      <c r="AW50" s="20">
        <v>1587</v>
      </c>
      <c r="AX50" s="20">
        <v>42</v>
      </c>
      <c r="AY50" s="20">
        <v>16537</v>
      </c>
      <c r="AZ50" s="20">
        <v>18898</v>
      </c>
      <c r="BA50" s="20">
        <v>1618</v>
      </c>
      <c r="BB50" s="20">
        <v>29985</v>
      </c>
      <c r="BC50" s="20">
        <v>3366</v>
      </c>
      <c r="BD50" s="20">
        <v>484</v>
      </c>
      <c r="BE50" s="20">
        <v>45</v>
      </c>
      <c r="BF50" s="20">
        <v>206</v>
      </c>
      <c r="BG50" s="20">
        <v>4568</v>
      </c>
      <c r="BH50" s="20">
        <v>36</v>
      </c>
      <c r="BI50" s="20">
        <v>20818</v>
      </c>
      <c r="BJ50" s="20">
        <v>31</v>
      </c>
      <c r="BK50" s="20">
        <v>79</v>
      </c>
      <c r="BL50" s="20">
        <v>213</v>
      </c>
      <c r="BM50" s="20">
        <v>24</v>
      </c>
      <c r="BN50" s="20">
        <v>19446</v>
      </c>
      <c r="BO50" s="20">
        <v>81</v>
      </c>
      <c r="BP50" s="20">
        <v>1217</v>
      </c>
      <c r="BQ50" s="20">
        <v>14</v>
      </c>
      <c r="BR50" s="20">
        <v>6</v>
      </c>
      <c r="BS50" s="20">
        <v>82</v>
      </c>
      <c r="BT50" s="20">
        <v>105</v>
      </c>
      <c r="BU50" s="20">
        <v>114</v>
      </c>
      <c r="BV50" s="20">
        <v>0</v>
      </c>
      <c r="BW50" s="20">
        <v>16216</v>
      </c>
      <c r="BX50" s="20">
        <v>13610</v>
      </c>
      <c r="BY50" s="20">
        <v>92</v>
      </c>
      <c r="BZ50" s="20">
        <v>28928</v>
      </c>
      <c r="CA50" s="20">
        <v>21467</v>
      </c>
      <c r="CB50" s="20">
        <v>5550</v>
      </c>
      <c r="CC50" s="20">
        <v>3</v>
      </c>
      <c r="CD50" s="21">
        <v>493706</v>
      </c>
      <c r="CE50" s="5"/>
      <c r="CF50" s="5"/>
    </row>
    <row r="51" spans="1:84" x14ac:dyDescent="0.2">
      <c r="A51" s="51">
        <v>46</v>
      </c>
      <c r="B51" s="19" t="s">
        <v>25</v>
      </c>
      <c r="C51" s="20">
        <v>0</v>
      </c>
      <c r="D51" s="20">
        <v>7</v>
      </c>
      <c r="E51" s="20">
        <v>242</v>
      </c>
      <c r="F51" s="20">
        <v>159</v>
      </c>
      <c r="G51" s="20">
        <v>6</v>
      </c>
      <c r="H51" s="20">
        <v>6</v>
      </c>
      <c r="I51" s="20">
        <v>41</v>
      </c>
      <c r="J51" s="20">
        <v>3</v>
      </c>
      <c r="K51" s="20">
        <v>90</v>
      </c>
      <c r="L51" s="20">
        <v>3846</v>
      </c>
      <c r="M51" s="20">
        <v>0</v>
      </c>
      <c r="N51" s="20">
        <v>3</v>
      </c>
      <c r="O51" s="20">
        <v>37</v>
      </c>
      <c r="P51" s="20">
        <v>167</v>
      </c>
      <c r="Q51" s="20">
        <v>3</v>
      </c>
      <c r="R51" s="20">
        <v>0</v>
      </c>
      <c r="S51" s="20">
        <v>3</v>
      </c>
      <c r="T51" s="20">
        <v>233</v>
      </c>
      <c r="U51" s="20">
        <v>7</v>
      </c>
      <c r="V51" s="20">
        <v>40</v>
      </c>
      <c r="W51" s="20">
        <v>0</v>
      </c>
      <c r="X51" s="20">
        <v>101</v>
      </c>
      <c r="Y51" s="20">
        <v>0</v>
      </c>
      <c r="Z51" s="20">
        <v>56</v>
      </c>
      <c r="AA51" s="20">
        <v>28</v>
      </c>
      <c r="AB51" s="20">
        <v>59</v>
      </c>
      <c r="AC51" s="20">
        <v>432</v>
      </c>
      <c r="AD51" s="20">
        <v>5</v>
      </c>
      <c r="AE51" s="20">
        <v>43</v>
      </c>
      <c r="AF51" s="20">
        <v>0</v>
      </c>
      <c r="AG51" s="20">
        <v>653</v>
      </c>
      <c r="AH51" s="20">
        <v>0</v>
      </c>
      <c r="AI51" s="20">
        <v>1558</v>
      </c>
      <c r="AJ51" s="20">
        <v>0</v>
      </c>
      <c r="AK51" s="20">
        <v>59</v>
      </c>
      <c r="AL51" s="20">
        <v>59</v>
      </c>
      <c r="AM51" s="20">
        <v>4</v>
      </c>
      <c r="AN51" s="20">
        <v>0</v>
      </c>
      <c r="AO51" s="20">
        <v>599</v>
      </c>
      <c r="AP51" s="20">
        <v>86</v>
      </c>
      <c r="AQ51" s="20">
        <v>6</v>
      </c>
      <c r="AR51" s="20">
        <v>591</v>
      </c>
      <c r="AS51" s="20">
        <v>32</v>
      </c>
      <c r="AT51" s="20">
        <v>259</v>
      </c>
      <c r="AU51" s="20">
        <v>19726</v>
      </c>
      <c r="AV51" s="20">
        <v>0</v>
      </c>
      <c r="AW51" s="20">
        <v>125</v>
      </c>
      <c r="AX51" s="20">
        <v>7</v>
      </c>
      <c r="AY51" s="20">
        <v>92</v>
      </c>
      <c r="AZ51" s="20">
        <v>684</v>
      </c>
      <c r="BA51" s="20">
        <v>1854</v>
      </c>
      <c r="BB51" s="20">
        <v>537</v>
      </c>
      <c r="BC51" s="20">
        <v>18</v>
      </c>
      <c r="BD51" s="20">
        <v>11</v>
      </c>
      <c r="BE51" s="20">
        <v>0</v>
      </c>
      <c r="BF51" s="20">
        <v>13</v>
      </c>
      <c r="BG51" s="20">
        <v>76</v>
      </c>
      <c r="BH51" s="20">
        <v>0</v>
      </c>
      <c r="BI51" s="20">
        <v>161</v>
      </c>
      <c r="BJ51" s="20">
        <v>4</v>
      </c>
      <c r="BK51" s="20">
        <v>4</v>
      </c>
      <c r="BL51" s="20">
        <v>9</v>
      </c>
      <c r="BM51" s="20">
        <v>0</v>
      </c>
      <c r="BN51" s="20">
        <v>69</v>
      </c>
      <c r="BO51" s="20">
        <v>0</v>
      </c>
      <c r="BP51" s="20">
        <v>40</v>
      </c>
      <c r="BQ51" s="20">
        <v>0</v>
      </c>
      <c r="BR51" s="20">
        <v>0</v>
      </c>
      <c r="BS51" s="20">
        <v>0</v>
      </c>
      <c r="BT51" s="20">
        <v>0</v>
      </c>
      <c r="BU51" s="20">
        <v>0</v>
      </c>
      <c r="BV51" s="20">
        <v>0</v>
      </c>
      <c r="BW51" s="20">
        <v>71</v>
      </c>
      <c r="BX51" s="20">
        <v>563</v>
      </c>
      <c r="BY51" s="20">
        <v>0</v>
      </c>
      <c r="BZ51" s="20">
        <v>3872</v>
      </c>
      <c r="CA51" s="20">
        <v>83</v>
      </c>
      <c r="CB51" s="20">
        <v>41</v>
      </c>
      <c r="CC51" s="20">
        <v>0</v>
      </c>
      <c r="CD51" s="21">
        <v>37582</v>
      </c>
      <c r="CE51" s="5"/>
      <c r="CF51" s="5"/>
    </row>
    <row r="52" spans="1:84" x14ac:dyDescent="0.2">
      <c r="A52" s="51">
        <v>47</v>
      </c>
      <c r="B52" s="19" t="s">
        <v>80</v>
      </c>
      <c r="C52" s="20">
        <v>0</v>
      </c>
      <c r="D52" s="20">
        <v>3</v>
      </c>
      <c r="E52" s="20">
        <v>10</v>
      </c>
      <c r="F52" s="20">
        <v>4</v>
      </c>
      <c r="G52" s="20">
        <v>0</v>
      </c>
      <c r="H52" s="20">
        <v>0</v>
      </c>
      <c r="I52" s="20">
        <v>3</v>
      </c>
      <c r="J52" s="20">
        <v>0</v>
      </c>
      <c r="K52" s="20">
        <v>3</v>
      </c>
      <c r="L52" s="20">
        <v>3</v>
      </c>
      <c r="M52" s="20">
        <v>4</v>
      </c>
      <c r="N52" s="20">
        <v>0</v>
      </c>
      <c r="O52" s="20">
        <v>10</v>
      </c>
      <c r="P52" s="20">
        <v>9</v>
      </c>
      <c r="Q52" s="20">
        <v>0</v>
      </c>
      <c r="R52" s="20">
        <v>4</v>
      </c>
      <c r="S52" s="20">
        <v>0</v>
      </c>
      <c r="T52" s="20">
        <v>3</v>
      </c>
      <c r="U52" s="20">
        <v>0</v>
      </c>
      <c r="V52" s="20">
        <v>10</v>
      </c>
      <c r="W52" s="20">
        <v>4</v>
      </c>
      <c r="X52" s="20">
        <v>3</v>
      </c>
      <c r="Y52" s="20">
        <v>3</v>
      </c>
      <c r="Z52" s="20">
        <v>0</v>
      </c>
      <c r="AA52" s="20">
        <v>26</v>
      </c>
      <c r="AB52" s="20">
        <v>0</v>
      </c>
      <c r="AC52" s="20">
        <v>12</v>
      </c>
      <c r="AD52" s="20">
        <v>5</v>
      </c>
      <c r="AE52" s="20">
        <v>4</v>
      </c>
      <c r="AF52" s="20">
        <v>6</v>
      </c>
      <c r="AG52" s="20">
        <v>5</v>
      </c>
      <c r="AH52" s="20">
        <v>13</v>
      </c>
      <c r="AI52" s="20">
        <v>9</v>
      </c>
      <c r="AJ52" s="20">
        <v>0</v>
      </c>
      <c r="AK52" s="20">
        <v>9</v>
      </c>
      <c r="AL52" s="20">
        <v>0</v>
      </c>
      <c r="AM52" s="20">
        <v>0</v>
      </c>
      <c r="AN52" s="20">
        <v>0</v>
      </c>
      <c r="AO52" s="20">
        <v>8</v>
      </c>
      <c r="AP52" s="20">
        <v>0</v>
      </c>
      <c r="AQ52" s="20">
        <v>0</v>
      </c>
      <c r="AR52" s="20">
        <v>0</v>
      </c>
      <c r="AS52" s="20">
        <v>3</v>
      </c>
      <c r="AT52" s="20">
        <v>9</v>
      </c>
      <c r="AU52" s="20">
        <v>9</v>
      </c>
      <c r="AV52" s="20">
        <v>21847</v>
      </c>
      <c r="AW52" s="20">
        <v>0</v>
      </c>
      <c r="AX52" s="20">
        <v>0</v>
      </c>
      <c r="AY52" s="20">
        <v>8</v>
      </c>
      <c r="AZ52" s="20">
        <v>7</v>
      </c>
      <c r="BA52" s="20">
        <v>0</v>
      </c>
      <c r="BB52" s="20">
        <v>4</v>
      </c>
      <c r="BC52" s="20">
        <v>0</v>
      </c>
      <c r="BD52" s="20">
        <v>0</v>
      </c>
      <c r="BE52" s="20">
        <v>0</v>
      </c>
      <c r="BF52" s="20">
        <v>0</v>
      </c>
      <c r="BG52" s="20">
        <v>5</v>
      </c>
      <c r="BH52" s="20">
        <v>0</v>
      </c>
      <c r="BI52" s="20">
        <v>4</v>
      </c>
      <c r="BJ52" s="20">
        <v>0</v>
      </c>
      <c r="BK52" s="20">
        <v>0</v>
      </c>
      <c r="BL52" s="20">
        <v>0</v>
      </c>
      <c r="BM52" s="20">
        <v>0</v>
      </c>
      <c r="BN52" s="20">
        <v>11</v>
      </c>
      <c r="BO52" s="20">
        <v>0</v>
      </c>
      <c r="BP52" s="20">
        <v>5</v>
      </c>
      <c r="BQ52" s="20">
        <v>77</v>
      </c>
      <c r="BR52" s="20">
        <v>0</v>
      </c>
      <c r="BS52" s="20">
        <v>0</v>
      </c>
      <c r="BT52" s="20">
        <v>0</v>
      </c>
      <c r="BU52" s="20">
        <v>0</v>
      </c>
      <c r="BV52" s="20">
        <v>0</v>
      </c>
      <c r="BW52" s="20">
        <v>4</v>
      </c>
      <c r="BX52" s="20">
        <v>3</v>
      </c>
      <c r="BY52" s="20">
        <v>0</v>
      </c>
      <c r="BZ52" s="20">
        <v>8</v>
      </c>
      <c r="CA52" s="20">
        <v>6</v>
      </c>
      <c r="CB52" s="20">
        <v>6</v>
      </c>
      <c r="CC52" s="20">
        <v>20</v>
      </c>
      <c r="CD52" s="21">
        <v>22210</v>
      </c>
      <c r="CE52" s="5"/>
      <c r="CF52" s="5"/>
    </row>
    <row r="53" spans="1:84" x14ac:dyDescent="0.2">
      <c r="A53" s="51">
        <v>48</v>
      </c>
      <c r="B53" s="19" t="s">
        <v>26</v>
      </c>
      <c r="C53" s="20">
        <v>3</v>
      </c>
      <c r="D53" s="20">
        <v>0</v>
      </c>
      <c r="E53" s="20">
        <v>9</v>
      </c>
      <c r="F53" s="20">
        <v>74</v>
      </c>
      <c r="G53" s="20">
        <v>0</v>
      </c>
      <c r="H53" s="20">
        <v>0</v>
      </c>
      <c r="I53" s="20">
        <v>4</v>
      </c>
      <c r="J53" s="20">
        <v>4</v>
      </c>
      <c r="K53" s="20">
        <v>30</v>
      </c>
      <c r="L53" s="20">
        <v>42</v>
      </c>
      <c r="M53" s="20">
        <v>0</v>
      </c>
      <c r="N53" s="20">
        <v>23</v>
      </c>
      <c r="O53" s="20">
        <v>9</v>
      </c>
      <c r="P53" s="20">
        <v>20</v>
      </c>
      <c r="Q53" s="20">
        <v>0</v>
      </c>
      <c r="R53" s="20">
        <v>5</v>
      </c>
      <c r="S53" s="20">
        <v>0</v>
      </c>
      <c r="T53" s="20">
        <v>94</v>
      </c>
      <c r="U53" s="20">
        <v>0</v>
      </c>
      <c r="V53" s="20">
        <v>5</v>
      </c>
      <c r="W53" s="20">
        <v>0</v>
      </c>
      <c r="X53" s="20">
        <v>5</v>
      </c>
      <c r="Y53" s="20">
        <v>0</v>
      </c>
      <c r="Z53" s="20">
        <v>0</v>
      </c>
      <c r="AA53" s="20">
        <v>194</v>
      </c>
      <c r="AB53" s="20">
        <v>11</v>
      </c>
      <c r="AC53" s="20">
        <v>7</v>
      </c>
      <c r="AD53" s="20">
        <v>82</v>
      </c>
      <c r="AE53" s="20">
        <v>3</v>
      </c>
      <c r="AF53" s="20">
        <v>0</v>
      </c>
      <c r="AG53" s="20">
        <v>15</v>
      </c>
      <c r="AH53" s="20">
        <v>0</v>
      </c>
      <c r="AI53" s="20">
        <v>590</v>
      </c>
      <c r="AJ53" s="20">
        <v>3</v>
      </c>
      <c r="AK53" s="20">
        <v>14</v>
      </c>
      <c r="AL53" s="20">
        <v>7</v>
      </c>
      <c r="AM53" s="20">
        <v>3</v>
      </c>
      <c r="AN53" s="20">
        <v>0</v>
      </c>
      <c r="AO53" s="20">
        <v>354</v>
      </c>
      <c r="AP53" s="20">
        <v>24</v>
      </c>
      <c r="AQ53" s="20">
        <v>4</v>
      </c>
      <c r="AR53" s="20">
        <v>19</v>
      </c>
      <c r="AS53" s="20">
        <v>11</v>
      </c>
      <c r="AT53" s="20">
        <v>36</v>
      </c>
      <c r="AU53" s="20">
        <v>52</v>
      </c>
      <c r="AV53" s="20">
        <v>0</v>
      </c>
      <c r="AW53" s="20">
        <v>10028</v>
      </c>
      <c r="AX53" s="20">
        <v>6</v>
      </c>
      <c r="AY53" s="20">
        <v>13</v>
      </c>
      <c r="AZ53" s="20">
        <v>63</v>
      </c>
      <c r="BA53" s="20">
        <v>9</v>
      </c>
      <c r="BB53" s="20">
        <v>116</v>
      </c>
      <c r="BC53" s="20">
        <v>5</v>
      </c>
      <c r="BD53" s="20">
        <v>16</v>
      </c>
      <c r="BE53" s="20">
        <v>0</v>
      </c>
      <c r="BF53" s="20">
        <v>178</v>
      </c>
      <c r="BG53" s="20">
        <v>63</v>
      </c>
      <c r="BH53" s="20">
        <v>0</v>
      </c>
      <c r="BI53" s="20">
        <v>13</v>
      </c>
      <c r="BJ53" s="20">
        <v>0</v>
      </c>
      <c r="BK53" s="20">
        <v>0</v>
      </c>
      <c r="BL53" s="20">
        <v>0</v>
      </c>
      <c r="BM53" s="20">
        <v>0</v>
      </c>
      <c r="BN53" s="20">
        <v>12</v>
      </c>
      <c r="BO53" s="20">
        <v>462</v>
      </c>
      <c r="BP53" s="20">
        <v>10</v>
      </c>
      <c r="BQ53" s="20">
        <v>0</v>
      </c>
      <c r="BR53" s="20">
        <v>0</v>
      </c>
      <c r="BS53" s="20">
        <v>0</v>
      </c>
      <c r="BT53" s="20">
        <v>0</v>
      </c>
      <c r="BU53" s="20">
        <v>0</v>
      </c>
      <c r="BV53" s="20">
        <v>0</v>
      </c>
      <c r="BW53" s="20">
        <v>14</v>
      </c>
      <c r="BX53" s="20">
        <v>656</v>
      </c>
      <c r="BY53" s="20">
        <v>9</v>
      </c>
      <c r="BZ53" s="20">
        <v>55</v>
      </c>
      <c r="CA53" s="20">
        <v>23</v>
      </c>
      <c r="CB53" s="20">
        <v>39</v>
      </c>
      <c r="CC53" s="20">
        <v>0</v>
      </c>
      <c r="CD53" s="21">
        <v>13570</v>
      </c>
      <c r="CE53" s="5"/>
      <c r="CF53" s="5"/>
    </row>
    <row r="54" spans="1:84" x14ac:dyDescent="0.2">
      <c r="A54" s="50">
        <v>49</v>
      </c>
      <c r="B54" s="19" t="s">
        <v>27</v>
      </c>
      <c r="C54" s="20">
        <v>8</v>
      </c>
      <c r="D54" s="20">
        <v>0</v>
      </c>
      <c r="E54" s="20">
        <v>0</v>
      </c>
      <c r="F54" s="20">
        <v>3</v>
      </c>
      <c r="G54" s="20">
        <v>0</v>
      </c>
      <c r="H54" s="20">
        <v>0</v>
      </c>
      <c r="I54" s="20">
        <v>5</v>
      </c>
      <c r="J54" s="20">
        <v>41</v>
      </c>
      <c r="K54" s="20">
        <v>3</v>
      </c>
      <c r="L54" s="20">
        <v>0</v>
      </c>
      <c r="M54" s="20">
        <v>0</v>
      </c>
      <c r="N54" s="20">
        <v>133</v>
      </c>
      <c r="O54" s="20">
        <v>4</v>
      </c>
      <c r="P54" s="20">
        <v>3</v>
      </c>
      <c r="Q54" s="20">
        <v>0</v>
      </c>
      <c r="R54" s="20">
        <v>0</v>
      </c>
      <c r="S54" s="20">
        <v>0</v>
      </c>
      <c r="T54" s="20">
        <v>4</v>
      </c>
      <c r="U54" s="20">
        <v>4</v>
      </c>
      <c r="V54" s="20">
        <v>0</v>
      </c>
      <c r="W54" s="20">
        <v>3</v>
      </c>
      <c r="X54" s="20">
        <v>0</v>
      </c>
      <c r="Y54" s="20">
        <v>0</v>
      </c>
      <c r="Z54" s="20">
        <v>0</v>
      </c>
      <c r="AA54" s="20">
        <v>12</v>
      </c>
      <c r="AB54" s="20">
        <v>6</v>
      </c>
      <c r="AC54" s="20">
        <v>8</v>
      </c>
      <c r="AD54" s="20">
        <v>690</v>
      </c>
      <c r="AE54" s="20">
        <v>0</v>
      </c>
      <c r="AF54" s="20">
        <v>0</v>
      </c>
      <c r="AG54" s="20">
        <v>0</v>
      </c>
      <c r="AH54" s="20">
        <v>0</v>
      </c>
      <c r="AI54" s="20">
        <v>3</v>
      </c>
      <c r="AJ54" s="20">
        <v>46</v>
      </c>
      <c r="AK54" s="20">
        <v>7</v>
      </c>
      <c r="AL54" s="20">
        <v>3</v>
      </c>
      <c r="AM54" s="20">
        <v>3</v>
      </c>
      <c r="AN54" s="20">
        <v>0</v>
      </c>
      <c r="AO54" s="20">
        <v>0</v>
      </c>
      <c r="AP54" s="20">
        <v>6</v>
      </c>
      <c r="AQ54" s="20">
        <v>5</v>
      </c>
      <c r="AR54" s="20">
        <v>0</v>
      </c>
      <c r="AS54" s="20">
        <v>0</v>
      </c>
      <c r="AT54" s="20">
        <v>9</v>
      </c>
      <c r="AU54" s="20">
        <v>3</v>
      </c>
      <c r="AV54" s="20">
        <v>0</v>
      </c>
      <c r="AW54" s="20">
        <v>3</v>
      </c>
      <c r="AX54" s="20">
        <v>8797</v>
      </c>
      <c r="AY54" s="20">
        <v>5</v>
      </c>
      <c r="AZ54" s="20">
        <v>9</v>
      </c>
      <c r="BA54" s="20">
        <v>0</v>
      </c>
      <c r="BB54" s="20">
        <v>6</v>
      </c>
      <c r="BC54" s="20">
        <v>5</v>
      </c>
      <c r="BD54" s="20">
        <v>0</v>
      </c>
      <c r="BE54" s="20">
        <v>0</v>
      </c>
      <c r="BF54" s="20">
        <v>0</v>
      </c>
      <c r="BG54" s="20">
        <v>0</v>
      </c>
      <c r="BH54" s="20">
        <v>0</v>
      </c>
      <c r="BI54" s="20">
        <v>0</v>
      </c>
      <c r="BJ54" s="20">
        <v>0</v>
      </c>
      <c r="BK54" s="20">
        <v>0</v>
      </c>
      <c r="BL54" s="20">
        <v>0</v>
      </c>
      <c r="BM54" s="20">
        <v>0</v>
      </c>
      <c r="BN54" s="20">
        <v>0</v>
      </c>
      <c r="BO54" s="20">
        <v>10</v>
      </c>
      <c r="BP54" s="20">
        <v>0</v>
      </c>
      <c r="BQ54" s="20">
        <v>4</v>
      </c>
      <c r="BR54" s="20">
        <v>0</v>
      </c>
      <c r="BS54" s="20">
        <v>124</v>
      </c>
      <c r="BT54" s="20">
        <v>0</v>
      </c>
      <c r="BU54" s="20">
        <v>0</v>
      </c>
      <c r="BV54" s="20">
        <v>0</v>
      </c>
      <c r="BW54" s="20">
        <v>3</v>
      </c>
      <c r="BX54" s="20">
        <v>9</v>
      </c>
      <c r="BY54" s="20">
        <v>23</v>
      </c>
      <c r="BZ54" s="20">
        <v>0</v>
      </c>
      <c r="CA54" s="20">
        <v>3</v>
      </c>
      <c r="CB54" s="20">
        <v>0</v>
      </c>
      <c r="CC54" s="20">
        <v>0</v>
      </c>
      <c r="CD54" s="21">
        <v>10013</v>
      </c>
      <c r="CE54" s="5"/>
      <c r="CF54" s="5"/>
    </row>
    <row r="55" spans="1:84" x14ac:dyDescent="0.2">
      <c r="A55" s="51">
        <v>50</v>
      </c>
      <c r="B55" s="19" t="s">
        <v>67</v>
      </c>
      <c r="C55" s="20">
        <v>12</v>
      </c>
      <c r="D55" s="20">
        <v>0</v>
      </c>
      <c r="E55" s="20">
        <v>84</v>
      </c>
      <c r="F55" s="20">
        <v>1022</v>
      </c>
      <c r="G55" s="20">
        <v>115</v>
      </c>
      <c r="H55" s="20">
        <v>333</v>
      </c>
      <c r="I55" s="20">
        <v>2110</v>
      </c>
      <c r="J55" s="20">
        <v>7</v>
      </c>
      <c r="K55" s="20">
        <v>3869</v>
      </c>
      <c r="L55" s="20">
        <v>550</v>
      </c>
      <c r="M55" s="20">
        <v>0</v>
      </c>
      <c r="N55" s="20">
        <v>13</v>
      </c>
      <c r="O55" s="20">
        <v>3274</v>
      </c>
      <c r="P55" s="20">
        <v>12774</v>
      </c>
      <c r="Q55" s="20">
        <v>4</v>
      </c>
      <c r="R55" s="20">
        <v>15</v>
      </c>
      <c r="S55" s="20">
        <v>5</v>
      </c>
      <c r="T55" s="20">
        <v>975</v>
      </c>
      <c r="U55" s="20">
        <v>21</v>
      </c>
      <c r="V55" s="20">
        <v>3341</v>
      </c>
      <c r="W55" s="20">
        <v>0</v>
      </c>
      <c r="X55" s="20">
        <v>5659</v>
      </c>
      <c r="Y55" s="20">
        <v>0</v>
      </c>
      <c r="Z55" s="20">
        <v>11</v>
      </c>
      <c r="AA55" s="20">
        <v>74</v>
      </c>
      <c r="AB55" s="20">
        <v>7363</v>
      </c>
      <c r="AC55" s="20">
        <v>345</v>
      </c>
      <c r="AD55" s="20">
        <v>25</v>
      </c>
      <c r="AE55" s="20">
        <v>18</v>
      </c>
      <c r="AF55" s="20">
        <v>3</v>
      </c>
      <c r="AG55" s="20">
        <v>477</v>
      </c>
      <c r="AH55" s="20">
        <v>4</v>
      </c>
      <c r="AI55" s="20">
        <v>628</v>
      </c>
      <c r="AJ55" s="20">
        <v>3</v>
      </c>
      <c r="AK55" s="20">
        <v>6514</v>
      </c>
      <c r="AL55" s="20">
        <v>8654</v>
      </c>
      <c r="AM55" s="20">
        <v>77</v>
      </c>
      <c r="AN55" s="20">
        <v>0</v>
      </c>
      <c r="AO55" s="20">
        <v>96</v>
      </c>
      <c r="AP55" s="20">
        <v>2379</v>
      </c>
      <c r="AQ55" s="20">
        <v>18</v>
      </c>
      <c r="AR55" s="20">
        <v>470</v>
      </c>
      <c r="AS55" s="20">
        <v>2889</v>
      </c>
      <c r="AT55" s="20">
        <v>1674</v>
      </c>
      <c r="AU55" s="20">
        <v>534</v>
      </c>
      <c r="AV55" s="20">
        <v>6</v>
      </c>
      <c r="AW55" s="20">
        <v>84</v>
      </c>
      <c r="AX55" s="20">
        <v>9</v>
      </c>
      <c r="AY55" s="20">
        <v>26719</v>
      </c>
      <c r="AZ55" s="20">
        <v>553</v>
      </c>
      <c r="BA55" s="20">
        <v>55</v>
      </c>
      <c r="BB55" s="20">
        <v>987</v>
      </c>
      <c r="BC55" s="20">
        <v>1929</v>
      </c>
      <c r="BD55" s="20">
        <v>15</v>
      </c>
      <c r="BE55" s="20">
        <v>4</v>
      </c>
      <c r="BF55" s="20">
        <v>41</v>
      </c>
      <c r="BG55" s="20">
        <v>575</v>
      </c>
      <c r="BH55" s="20">
        <v>0</v>
      </c>
      <c r="BI55" s="20">
        <v>1645</v>
      </c>
      <c r="BJ55" s="20">
        <v>0</v>
      </c>
      <c r="BK55" s="20">
        <v>7</v>
      </c>
      <c r="BL55" s="20">
        <v>78</v>
      </c>
      <c r="BM55" s="20">
        <v>0</v>
      </c>
      <c r="BN55" s="20">
        <v>3007</v>
      </c>
      <c r="BO55" s="20">
        <v>9</v>
      </c>
      <c r="BP55" s="20">
        <v>67</v>
      </c>
      <c r="BQ55" s="20">
        <v>3</v>
      </c>
      <c r="BR55" s="20">
        <v>0</v>
      </c>
      <c r="BS55" s="20">
        <v>18</v>
      </c>
      <c r="BT55" s="20">
        <v>19</v>
      </c>
      <c r="BU55" s="20">
        <v>35</v>
      </c>
      <c r="BV55" s="20">
        <v>0</v>
      </c>
      <c r="BW55" s="20">
        <v>6196</v>
      </c>
      <c r="BX55" s="20">
        <v>1006</v>
      </c>
      <c r="BY55" s="20">
        <v>17</v>
      </c>
      <c r="BZ55" s="20">
        <v>1143</v>
      </c>
      <c r="CA55" s="20">
        <v>1229</v>
      </c>
      <c r="CB55" s="20">
        <v>3123</v>
      </c>
      <c r="CC55" s="20">
        <v>0</v>
      </c>
      <c r="CD55" s="21">
        <v>115026</v>
      </c>
      <c r="CE55" s="5"/>
      <c r="CF55" s="5"/>
    </row>
    <row r="56" spans="1:84" x14ac:dyDescent="0.2">
      <c r="A56" s="51">
        <v>51</v>
      </c>
      <c r="B56" s="19" t="s">
        <v>68</v>
      </c>
      <c r="C56" s="20">
        <v>7</v>
      </c>
      <c r="D56" s="20">
        <v>3</v>
      </c>
      <c r="E56" s="20">
        <v>38</v>
      </c>
      <c r="F56" s="20">
        <v>541</v>
      </c>
      <c r="G56" s="20">
        <v>7</v>
      </c>
      <c r="H56" s="20">
        <v>4</v>
      </c>
      <c r="I56" s="20">
        <v>112</v>
      </c>
      <c r="J56" s="20">
        <v>0</v>
      </c>
      <c r="K56" s="20">
        <v>339</v>
      </c>
      <c r="L56" s="20">
        <v>3336</v>
      </c>
      <c r="M56" s="20">
        <v>0</v>
      </c>
      <c r="N56" s="20">
        <v>4</v>
      </c>
      <c r="O56" s="20">
        <v>43</v>
      </c>
      <c r="P56" s="20">
        <v>183</v>
      </c>
      <c r="Q56" s="20">
        <v>0</v>
      </c>
      <c r="R56" s="20">
        <v>4</v>
      </c>
      <c r="S56" s="20">
        <v>3</v>
      </c>
      <c r="T56" s="20">
        <v>996</v>
      </c>
      <c r="U56" s="20">
        <v>3</v>
      </c>
      <c r="V56" s="20">
        <v>64</v>
      </c>
      <c r="W56" s="20">
        <v>0</v>
      </c>
      <c r="X56" s="20">
        <v>196</v>
      </c>
      <c r="Y56" s="20">
        <v>0</v>
      </c>
      <c r="Z56" s="20">
        <v>9</v>
      </c>
      <c r="AA56" s="20">
        <v>24</v>
      </c>
      <c r="AB56" s="20">
        <v>99</v>
      </c>
      <c r="AC56" s="20">
        <v>193</v>
      </c>
      <c r="AD56" s="20">
        <v>13</v>
      </c>
      <c r="AE56" s="20">
        <v>11</v>
      </c>
      <c r="AF56" s="20">
        <v>0</v>
      </c>
      <c r="AG56" s="20">
        <v>642</v>
      </c>
      <c r="AH56" s="20">
        <v>4</v>
      </c>
      <c r="AI56" s="20">
        <v>4197</v>
      </c>
      <c r="AJ56" s="20">
        <v>0</v>
      </c>
      <c r="AK56" s="20">
        <v>111</v>
      </c>
      <c r="AL56" s="20">
        <v>105</v>
      </c>
      <c r="AM56" s="20">
        <v>8</v>
      </c>
      <c r="AN56" s="20">
        <v>0</v>
      </c>
      <c r="AO56" s="20">
        <v>445</v>
      </c>
      <c r="AP56" s="20">
        <v>251</v>
      </c>
      <c r="AQ56" s="20">
        <v>7</v>
      </c>
      <c r="AR56" s="20">
        <v>1508</v>
      </c>
      <c r="AS56" s="20">
        <v>116</v>
      </c>
      <c r="AT56" s="20">
        <v>1178</v>
      </c>
      <c r="AU56" s="20">
        <v>2253</v>
      </c>
      <c r="AV56" s="20">
        <v>3</v>
      </c>
      <c r="AW56" s="20">
        <v>249</v>
      </c>
      <c r="AX56" s="20">
        <v>7</v>
      </c>
      <c r="AY56" s="20">
        <v>171</v>
      </c>
      <c r="AZ56" s="20">
        <v>14183</v>
      </c>
      <c r="BA56" s="20">
        <v>157</v>
      </c>
      <c r="BB56" s="20">
        <v>3817</v>
      </c>
      <c r="BC56" s="20">
        <v>63</v>
      </c>
      <c r="BD56" s="20">
        <v>19</v>
      </c>
      <c r="BE56" s="20">
        <v>0</v>
      </c>
      <c r="BF56" s="20">
        <v>13</v>
      </c>
      <c r="BG56" s="20">
        <v>225</v>
      </c>
      <c r="BH56" s="20">
        <v>3</v>
      </c>
      <c r="BI56" s="20">
        <v>365</v>
      </c>
      <c r="BJ56" s="20">
        <v>0</v>
      </c>
      <c r="BK56" s="20">
        <v>5</v>
      </c>
      <c r="BL56" s="20">
        <v>4</v>
      </c>
      <c r="BM56" s="20">
        <v>3</v>
      </c>
      <c r="BN56" s="20">
        <v>207</v>
      </c>
      <c r="BO56" s="20">
        <v>7</v>
      </c>
      <c r="BP56" s="20">
        <v>56</v>
      </c>
      <c r="BQ56" s="20">
        <v>0</v>
      </c>
      <c r="BR56" s="20">
        <v>0</v>
      </c>
      <c r="BS56" s="20">
        <v>4</v>
      </c>
      <c r="BT56" s="20">
        <v>3</v>
      </c>
      <c r="BU56" s="20">
        <v>0</v>
      </c>
      <c r="BV56" s="20">
        <v>0</v>
      </c>
      <c r="BW56" s="20">
        <v>203</v>
      </c>
      <c r="BX56" s="20">
        <v>1473</v>
      </c>
      <c r="BY56" s="20">
        <v>7</v>
      </c>
      <c r="BZ56" s="20">
        <v>1511</v>
      </c>
      <c r="CA56" s="20">
        <v>358</v>
      </c>
      <c r="CB56" s="20">
        <v>87</v>
      </c>
      <c r="CC56" s="20">
        <v>0</v>
      </c>
      <c r="CD56" s="21">
        <v>40278</v>
      </c>
      <c r="CE56" s="5"/>
      <c r="CF56" s="5"/>
    </row>
    <row r="57" spans="1:84" x14ac:dyDescent="0.2">
      <c r="A57" s="51">
        <v>52</v>
      </c>
      <c r="B57" s="19" t="s">
        <v>28</v>
      </c>
      <c r="C57" s="20">
        <v>0</v>
      </c>
      <c r="D57" s="20">
        <v>0</v>
      </c>
      <c r="E57" s="20">
        <v>643</v>
      </c>
      <c r="F57" s="20">
        <v>9</v>
      </c>
      <c r="G57" s="20">
        <v>0</v>
      </c>
      <c r="H57" s="20">
        <v>0</v>
      </c>
      <c r="I57" s="20">
        <v>0</v>
      </c>
      <c r="J57" s="20">
        <v>0</v>
      </c>
      <c r="K57" s="20">
        <v>12</v>
      </c>
      <c r="L57" s="20">
        <v>217</v>
      </c>
      <c r="M57" s="20">
        <v>0</v>
      </c>
      <c r="N57" s="20">
        <v>3</v>
      </c>
      <c r="O57" s="20">
        <v>6</v>
      </c>
      <c r="P57" s="20">
        <v>11</v>
      </c>
      <c r="Q57" s="20">
        <v>8</v>
      </c>
      <c r="R57" s="20">
        <v>4</v>
      </c>
      <c r="S57" s="20">
        <v>5</v>
      </c>
      <c r="T57" s="20">
        <v>15</v>
      </c>
      <c r="U57" s="20">
        <v>0</v>
      </c>
      <c r="V57" s="20">
        <v>0</v>
      </c>
      <c r="W57" s="20">
        <v>0</v>
      </c>
      <c r="X57" s="20">
        <v>8</v>
      </c>
      <c r="Y57" s="20">
        <v>0</v>
      </c>
      <c r="Z57" s="20">
        <v>73</v>
      </c>
      <c r="AA57" s="20">
        <v>7</v>
      </c>
      <c r="AB57" s="20">
        <v>10</v>
      </c>
      <c r="AC57" s="20">
        <v>253</v>
      </c>
      <c r="AD57" s="20">
        <v>5</v>
      </c>
      <c r="AE57" s="20">
        <v>77</v>
      </c>
      <c r="AF57" s="20">
        <v>0</v>
      </c>
      <c r="AG57" s="20">
        <v>45</v>
      </c>
      <c r="AH57" s="20">
        <v>4</v>
      </c>
      <c r="AI57" s="20">
        <v>110</v>
      </c>
      <c r="AJ57" s="20">
        <v>0</v>
      </c>
      <c r="AK57" s="20">
        <v>8</v>
      </c>
      <c r="AL57" s="20">
        <v>0</v>
      </c>
      <c r="AM57" s="20">
        <v>0</v>
      </c>
      <c r="AN57" s="20">
        <v>0</v>
      </c>
      <c r="AO57" s="20">
        <v>138</v>
      </c>
      <c r="AP57" s="20">
        <v>8</v>
      </c>
      <c r="AQ57" s="20">
        <v>0</v>
      </c>
      <c r="AR57" s="20">
        <v>51</v>
      </c>
      <c r="AS57" s="20">
        <v>6</v>
      </c>
      <c r="AT57" s="20">
        <v>24</v>
      </c>
      <c r="AU57" s="20">
        <v>1291</v>
      </c>
      <c r="AV57" s="20">
        <v>0</v>
      </c>
      <c r="AW57" s="20">
        <v>15</v>
      </c>
      <c r="AX57" s="20">
        <v>0</v>
      </c>
      <c r="AY57" s="20">
        <v>3</v>
      </c>
      <c r="AZ57" s="20">
        <v>43</v>
      </c>
      <c r="BA57" s="20">
        <v>6027</v>
      </c>
      <c r="BB57" s="20">
        <v>37</v>
      </c>
      <c r="BC57" s="20">
        <v>7</v>
      </c>
      <c r="BD57" s="20">
        <v>3</v>
      </c>
      <c r="BE57" s="20">
        <v>3</v>
      </c>
      <c r="BF57" s="20">
        <v>0</v>
      </c>
      <c r="BG57" s="20">
        <v>6</v>
      </c>
      <c r="BH57" s="20">
        <v>6</v>
      </c>
      <c r="BI57" s="20">
        <v>14</v>
      </c>
      <c r="BJ57" s="20">
        <v>13</v>
      </c>
      <c r="BK57" s="20">
        <v>0</v>
      </c>
      <c r="BL57" s="20">
        <v>0</v>
      </c>
      <c r="BM57" s="20">
        <v>3</v>
      </c>
      <c r="BN57" s="20">
        <v>7</v>
      </c>
      <c r="BO57" s="20">
        <v>0</v>
      </c>
      <c r="BP57" s="20">
        <v>24</v>
      </c>
      <c r="BQ57" s="20">
        <v>0</v>
      </c>
      <c r="BR57" s="20">
        <v>0</v>
      </c>
      <c r="BS57" s="20">
        <v>0</v>
      </c>
      <c r="BT57" s="20">
        <v>8</v>
      </c>
      <c r="BU57" s="20">
        <v>0</v>
      </c>
      <c r="BV57" s="20">
        <v>0</v>
      </c>
      <c r="BW57" s="20">
        <v>3</v>
      </c>
      <c r="BX57" s="20">
        <v>25</v>
      </c>
      <c r="BY57" s="20">
        <v>0</v>
      </c>
      <c r="BZ57" s="20">
        <v>384</v>
      </c>
      <c r="CA57" s="20">
        <v>6</v>
      </c>
      <c r="CB57" s="20">
        <v>10</v>
      </c>
      <c r="CC57" s="20">
        <v>0</v>
      </c>
      <c r="CD57" s="21">
        <v>9710</v>
      </c>
      <c r="CE57" s="5"/>
      <c r="CF57" s="5"/>
    </row>
    <row r="58" spans="1:84" x14ac:dyDescent="0.2">
      <c r="A58" s="51">
        <v>53</v>
      </c>
      <c r="B58" s="19" t="s">
        <v>69</v>
      </c>
      <c r="C58" s="20">
        <v>4</v>
      </c>
      <c r="D58" s="20">
        <v>4</v>
      </c>
      <c r="E58" s="20">
        <v>38</v>
      </c>
      <c r="F58" s="20">
        <v>1199</v>
      </c>
      <c r="G58" s="20">
        <v>18</v>
      </c>
      <c r="H58" s="20">
        <v>8</v>
      </c>
      <c r="I58" s="20">
        <v>114</v>
      </c>
      <c r="J58" s="20">
        <v>0</v>
      </c>
      <c r="K58" s="20">
        <v>595</v>
      </c>
      <c r="L58" s="20">
        <v>1466</v>
      </c>
      <c r="M58" s="20">
        <v>0</v>
      </c>
      <c r="N58" s="20">
        <v>10</v>
      </c>
      <c r="O58" s="20">
        <v>46</v>
      </c>
      <c r="P58" s="20">
        <v>230</v>
      </c>
      <c r="Q58" s="20">
        <v>7</v>
      </c>
      <c r="R58" s="20">
        <v>5</v>
      </c>
      <c r="S58" s="20">
        <v>0</v>
      </c>
      <c r="T58" s="20">
        <v>3378</v>
      </c>
      <c r="U58" s="20">
        <v>0</v>
      </c>
      <c r="V58" s="20">
        <v>79</v>
      </c>
      <c r="W58" s="20">
        <v>0</v>
      </c>
      <c r="X58" s="20">
        <v>214</v>
      </c>
      <c r="Y58" s="20">
        <v>0</v>
      </c>
      <c r="Z58" s="20">
        <v>8</v>
      </c>
      <c r="AA58" s="20">
        <v>29</v>
      </c>
      <c r="AB58" s="20">
        <v>125</v>
      </c>
      <c r="AC58" s="20">
        <v>147</v>
      </c>
      <c r="AD58" s="20">
        <v>9</v>
      </c>
      <c r="AE58" s="20">
        <v>6</v>
      </c>
      <c r="AF58" s="20">
        <v>0</v>
      </c>
      <c r="AG58" s="20">
        <v>364</v>
      </c>
      <c r="AH58" s="20">
        <v>0</v>
      </c>
      <c r="AI58" s="20">
        <v>4609</v>
      </c>
      <c r="AJ58" s="20">
        <v>8</v>
      </c>
      <c r="AK58" s="20">
        <v>146</v>
      </c>
      <c r="AL58" s="20">
        <v>153</v>
      </c>
      <c r="AM58" s="20">
        <v>4</v>
      </c>
      <c r="AN58" s="20">
        <v>0</v>
      </c>
      <c r="AO58" s="20">
        <v>219</v>
      </c>
      <c r="AP58" s="20">
        <v>650</v>
      </c>
      <c r="AQ58" s="20">
        <v>0</v>
      </c>
      <c r="AR58" s="20">
        <v>703</v>
      </c>
      <c r="AS58" s="20">
        <v>183</v>
      </c>
      <c r="AT58" s="20">
        <v>1359</v>
      </c>
      <c r="AU58" s="20">
        <v>936</v>
      </c>
      <c r="AV58" s="20">
        <v>3</v>
      </c>
      <c r="AW58" s="20">
        <v>395</v>
      </c>
      <c r="AX58" s="20">
        <v>0</v>
      </c>
      <c r="AY58" s="20">
        <v>247</v>
      </c>
      <c r="AZ58" s="20">
        <v>2276</v>
      </c>
      <c r="BA58" s="20">
        <v>73</v>
      </c>
      <c r="BB58" s="20">
        <v>17658</v>
      </c>
      <c r="BC58" s="20">
        <v>76</v>
      </c>
      <c r="BD58" s="20">
        <v>33</v>
      </c>
      <c r="BE58" s="20">
        <v>0</v>
      </c>
      <c r="BF58" s="20">
        <v>19</v>
      </c>
      <c r="BG58" s="20">
        <v>400</v>
      </c>
      <c r="BH58" s="20">
        <v>0</v>
      </c>
      <c r="BI58" s="20">
        <v>401</v>
      </c>
      <c r="BJ58" s="20">
        <v>0</v>
      </c>
      <c r="BK58" s="20">
        <v>0</v>
      </c>
      <c r="BL58" s="20">
        <v>3</v>
      </c>
      <c r="BM58" s="20">
        <v>0</v>
      </c>
      <c r="BN58" s="20">
        <v>258</v>
      </c>
      <c r="BO58" s="20">
        <v>5</v>
      </c>
      <c r="BP58" s="20">
        <v>32</v>
      </c>
      <c r="BQ58" s="20">
        <v>0</v>
      </c>
      <c r="BR58" s="20">
        <v>0</v>
      </c>
      <c r="BS58" s="20">
        <v>3</v>
      </c>
      <c r="BT58" s="20">
        <v>0</v>
      </c>
      <c r="BU58" s="20">
        <v>4</v>
      </c>
      <c r="BV58" s="20">
        <v>0</v>
      </c>
      <c r="BW58" s="20">
        <v>390</v>
      </c>
      <c r="BX58" s="20">
        <v>2760</v>
      </c>
      <c r="BY58" s="20">
        <v>9</v>
      </c>
      <c r="BZ58" s="20">
        <v>770</v>
      </c>
      <c r="CA58" s="20">
        <v>986</v>
      </c>
      <c r="CB58" s="20">
        <v>164</v>
      </c>
      <c r="CC58" s="20">
        <v>0</v>
      </c>
      <c r="CD58" s="21">
        <v>44035</v>
      </c>
      <c r="CE58" s="5"/>
      <c r="CF58" s="5"/>
    </row>
    <row r="59" spans="1:84" x14ac:dyDescent="0.2">
      <c r="A59" s="51">
        <v>54</v>
      </c>
      <c r="B59" s="19" t="s">
        <v>29</v>
      </c>
      <c r="C59" s="20">
        <v>0</v>
      </c>
      <c r="D59" s="20">
        <v>0</v>
      </c>
      <c r="E59" s="20">
        <v>13</v>
      </c>
      <c r="F59" s="20">
        <v>53</v>
      </c>
      <c r="G59" s="20">
        <v>151</v>
      </c>
      <c r="H59" s="20">
        <v>96</v>
      </c>
      <c r="I59" s="20">
        <v>222</v>
      </c>
      <c r="J59" s="20">
        <v>0</v>
      </c>
      <c r="K59" s="20">
        <v>162</v>
      </c>
      <c r="L59" s="20">
        <v>25</v>
      </c>
      <c r="M59" s="20">
        <v>0</v>
      </c>
      <c r="N59" s="20">
        <v>10</v>
      </c>
      <c r="O59" s="20">
        <v>567</v>
      </c>
      <c r="P59" s="20">
        <v>4195</v>
      </c>
      <c r="Q59" s="20">
        <v>0</v>
      </c>
      <c r="R59" s="20">
        <v>3</v>
      </c>
      <c r="S59" s="20">
        <v>3</v>
      </c>
      <c r="T59" s="20">
        <v>49</v>
      </c>
      <c r="U59" s="20">
        <v>20</v>
      </c>
      <c r="V59" s="20">
        <v>6821</v>
      </c>
      <c r="W59" s="20">
        <v>0</v>
      </c>
      <c r="X59" s="20">
        <v>219</v>
      </c>
      <c r="Y59" s="20">
        <v>3</v>
      </c>
      <c r="Z59" s="20">
        <v>6</v>
      </c>
      <c r="AA59" s="20">
        <v>11</v>
      </c>
      <c r="AB59" s="20">
        <v>842</v>
      </c>
      <c r="AC59" s="20">
        <v>35</v>
      </c>
      <c r="AD59" s="20">
        <v>4</v>
      </c>
      <c r="AE59" s="20">
        <v>6</v>
      </c>
      <c r="AF59" s="20">
        <v>0</v>
      </c>
      <c r="AG59" s="20">
        <v>14</v>
      </c>
      <c r="AH59" s="20">
        <v>0</v>
      </c>
      <c r="AI59" s="20">
        <v>42</v>
      </c>
      <c r="AJ59" s="20">
        <v>5</v>
      </c>
      <c r="AK59" s="20">
        <v>1056</v>
      </c>
      <c r="AL59" s="20">
        <v>258</v>
      </c>
      <c r="AM59" s="20">
        <v>30</v>
      </c>
      <c r="AN59" s="20">
        <v>3</v>
      </c>
      <c r="AO59" s="20">
        <v>9</v>
      </c>
      <c r="AP59" s="20">
        <v>91</v>
      </c>
      <c r="AQ59" s="20">
        <v>7</v>
      </c>
      <c r="AR59" s="20">
        <v>16</v>
      </c>
      <c r="AS59" s="20">
        <v>122</v>
      </c>
      <c r="AT59" s="20">
        <v>95</v>
      </c>
      <c r="AU59" s="20">
        <v>16</v>
      </c>
      <c r="AV59" s="20">
        <v>0</v>
      </c>
      <c r="AW59" s="20">
        <v>11</v>
      </c>
      <c r="AX59" s="20">
        <v>3</v>
      </c>
      <c r="AY59" s="20">
        <v>309</v>
      </c>
      <c r="AZ59" s="20">
        <v>37</v>
      </c>
      <c r="BA59" s="20">
        <v>0</v>
      </c>
      <c r="BB59" s="20">
        <v>61</v>
      </c>
      <c r="BC59" s="20">
        <v>41275</v>
      </c>
      <c r="BD59" s="20">
        <v>0</v>
      </c>
      <c r="BE59" s="20">
        <v>0</v>
      </c>
      <c r="BF59" s="20">
        <v>4</v>
      </c>
      <c r="BG59" s="20">
        <v>43</v>
      </c>
      <c r="BH59" s="20">
        <v>0</v>
      </c>
      <c r="BI59" s="20">
        <v>134</v>
      </c>
      <c r="BJ59" s="20">
        <v>0</v>
      </c>
      <c r="BK59" s="20">
        <v>0</v>
      </c>
      <c r="BL59" s="20">
        <v>122</v>
      </c>
      <c r="BM59" s="20">
        <v>0</v>
      </c>
      <c r="BN59" s="20">
        <v>188</v>
      </c>
      <c r="BO59" s="20">
        <v>0</v>
      </c>
      <c r="BP59" s="20">
        <v>3</v>
      </c>
      <c r="BQ59" s="20">
        <v>0</v>
      </c>
      <c r="BR59" s="20">
        <v>0</v>
      </c>
      <c r="BS59" s="20">
        <v>3</v>
      </c>
      <c r="BT59" s="20">
        <v>0</v>
      </c>
      <c r="BU59" s="20">
        <v>20</v>
      </c>
      <c r="BV59" s="20">
        <v>0</v>
      </c>
      <c r="BW59" s="20">
        <v>165</v>
      </c>
      <c r="BX59" s="20">
        <v>52</v>
      </c>
      <c r="BY59" s="20">
        <v>0</v>
      </c>
      <c r="BZ59" s="20">
        <v>49</v>
      </c>
      <c r="CA59" s="20">
        <v>84</v>
      </c>
      <c r="CB59" s="20">
        <v>145</v>
      </c>
      <c r="CC59" s="20">
        <v>0</v>
      </c>
      <c r="CD59" s="21">
        <v>57999</v>
      </c>
      <c r="CE59" s="5"/>
      <c r="CF59" s="5"/>
    </row>
    <row r="60" spans="1:84" x14ac:dyDescent="0.2">
      <c r="A60" s="50">
        <v>55</v>
      </c>
      <c r="B60" s="19" t="s">
        <v>30</v>
      </c>
      <c r="C60" s="20">
        <v>0</v>
      </c>
      <c r="D60" s="20">
        <v>0</v>
      </c>
      <c r="E60" s="20">
        <v>71</v>
      </c>
      <c r="F60" s="20">
        <v>5</v>
      </c>
      <c r="G60" s="20">
        <v>0</v>
      </c>
      <c r="H60" s="20">
        <v>0</v>
      </c>
      <c r="I60" s="20">
        <v>0</v>
      </c>
      <c r="J60" s="20">
        <v>0</v>
      </c>
      <c r="K60" s="20">
        <v>11</v>
      </c>
      <c r="L60" s="20">
        <v>12</v>
      </c>
      <c r="M60" s="20">
        <v>0</v>
      </c>
      <c r="N60" s="20">
        <v>7</v>
      </c>
      <c r="O60" s="20">
        <v>0</v>
      </c>
      <c r="P60" s="20">
        <v>6</v>
      </c>
      <c r="Q60" s="20">
        <v>205</v>
      </c>
      <c r="R60" s="20">
        <v>0</v>
      </c>
      <c r="S60" s="20">
        <v>0</v>
      </c>
      <c r="T60" s="20">
        <v>14</v>
      </c>
      <c r="U60" s="20">
        <v>0</v>
      </c>
      <c r="V60" s="20">
        <v>3</v>
      </c>
      <c r="W60" s="20">
        <v>0</v>
      </c>
      <c r="X60" s="20">
        <v>3</v>
      </c>
      <c r="Y60" s="20">
        <v>0</v>
      </c>
      <c r="Z60" s="20">
        <v>3</v>
      </c>
      <c r="AA60" s="20">
        <v>1770</v>
      </c>
      <c r="AB60" s="20">
        <v>4</v>
      </c>
      <c r="AC60" s="20">
        <v>14</v>
      </c>
      <c r="AD60" s="20">
        <v>3</v>
      </c>
      <c r="AE60" s="20">
        <v>113</v>
      </c>
      <c r="AF60" s="20">
        <v>0</v>
      </c>
      <c r="AG60" s="20">
        <v>3</v>
      </c>
      <c r="AH60" s="20">
        <v>0</v>
      </c>
      <c r="AI60" s="20">
        <v>34</v>
      </c>
      <c r="AJ60" s="20">
        <v>0</v>
      </c>
      <c r="AK60" s="20">
        <v>0</v>
      </c>
      <c r="AL60" s="20">
        <v>5</v>
      </c>
      <c r="AM60" s="20">
        <v>0</v>
      </c>
      <c r="AN60" s="20">
        <v>28</v>
      </c>
      <c r="AO60" s="20">
        <v>262</v>
      </c>
      <c r="AP60" s="20">
        <v>0</v>
      </c>
      <c r="AQ60" s="20">
        <v>0</v>
      </c>
      <c r="AR60" s="20">
        <v>6</v>
      </c>
      <c r="AS60" s="20">
        <v>0</v>
      </c>
      <c r="AT60" s="20">
        <v>17</v>
      </c>
      <c r="AU60" s="20">
        <v>17</v>
      </c>
      <c r="AV60" s="20">
        <v>0</v>
      </c>
      <c r="AW60" s="20">
        <v>13</v>
      </c>
      <c r="AX60" s="20">
        <v>0</v>
      </c>
      <c r="AY60" s="20">
        <v>5</v>
      </c>
      <c r="AZ60" s="20">
        <v>12</v>
      </c>
      <c r="BA60" s="20">
        <v>13</v>
      </c>
      <c r="BB60" s="20">
        <v>15</v>
      </c>
      <c r="BC60" s="20">
        <v>0</v>
      </c>
      <c r="BD60" s="20">
        <v>4850</v>
      </c>
      <c r="BE60" s="20">
        <v>0</v>
      </c>
      <c r="BF60" s="20">
        <v>0</v>
      </c>
      <c r="BG60" s="20">
        <v>0</v>
      </c>
      <c r="BH60" s="20">
        <v>0</v>
      </c>
      <c r="BI60" s="20">
        <v>5</v>
      </c>
      <c r="BJ60" s="20">
        <v>10</v>
      </c>
      <c r="BK60" s="20">
        <v>0</v>
      </c>
      <c r="BL60" s="20">
        <v>0</v>
      </c>
      <c r="BM60" s="20">
        <v>0</v>
      </c>
      <c r="BN60" s="20">
        <v>4</v>
      </c>
      <c r="BO60" s="20">
        <v>0</v>
      </c>
      <c r="BP60" s="20">
        <v>0</v>
      </c>
      <c r="BQ60" s="20">
        <v>0</v>
      </c>
      <c r="BR60" s="20">
        <v>0</v>
      </c>
      <c r="BS60" s="20">
        <v>4</v>
      </c>
      <c r="BT60" s="20">
        <v>0</v>
      </c>
      <c r="BU60" s="20">
        <v>0</v>
      </c>
      <c r="BV60" s="20">
        <v>0</v>
      </c>
      <c r="BW60" s="20">
        <v>6</v>
      </c>
      <c r="BX60" s="20">
        <v>5</v>
      </c>
      <c r="BY60" s="20">
        <v>0</v>
      </c>
      <c r="BZ60" s="20">
        <v>27</v>
      </c>
      <c r="CA60" s="20">
        <v>9</v>
      </c>
      <c r="CB60" s="20">
        <v>4</v>
      </c>
      <c r="CC60" s="20">
        <v>0</v>
      </c>
      <c r="CD60" s="21">
        <v>7640</v>
      </c>
      <c r="CE60" s="5"/>
      <c r="CF60" s="5"/>
    </row>
    <row r="61" spans="1:84" x14ac:dyDescent="0.2">
      <c r="A61" s="51">
        <v>56</v>
      </c>
      <c r="B61" s="19" t="s">
        <v>31</v>
      </c>
      <c r="C61" s="20">
        <v>0</v>
      </c>
      <c r="D61" s="20">
        <v>14</v>
      </c>
      <c r="E61" s="20">
        <v>21</v>
      </c>
      <c r="F61" s="20">
        <v>6</v>
      </c>
      <c r="G61" s="20">
        <v>3</v>
      </c>
      <c r="H61" s="20">
        <v>0</v>
      </c>
      <c r="I61" s="20">
        <v>4</v>
      </c>
      <c r="J61" s="20">
        <v>0</v>
      </c>
      <c r="K61" s="20">
        <v>0</v>
      </c>
      <c r="L61" s="20">
        <v>11</v>
      </c>
      <c r="M61" s="20">
        <v>0</v>
      </c>
      <c r="N61" s="20">
        <v>3</v>
      </c>
      <c r="O61" s="20">
        <v>4</v>
      </c>
      <c r="P61" s="20">
        <v>5</v>
      </c>
      <c r="Q61" s="20">
        <v>0</v>
      </c>
      <c r="R61" s="20">
        <v>10</v>
      </c>
      <c r="S61" s="20">
        <v>199</v>
      </c>
      <c r="T61" s="20">
        <v>4</v>
      </c>
      <c r="U61" s="20">
        <v>0</v>
      </c>
      <c r="V61" s="20">
        <v>7</v>
      </c>
      <c r="W61" s="20">
        <v>0</v>
      </c>
      <c r="X61" s="20">
        <v>3</v>
      </c>
      <c r="Y61" s="20">
        <v>62</v>
      </c>
      <c r="Z61" s="20">
        <v>5</v>
      </c>
      <c r="AA61" s="20">
        <v>9</v>
      </c>
      <c r="AB61" s="20">
        <v>0</v>
      </c>
      <c r="AC61" s="20">
        <v>28</v>
      </c>
      <c r="AD61" s="20">
        <v>0</v>
      </c>
      <c r="AE61" s="20">
        <v>0</v>
      </c>
      <c r="AF61" s="20">
        <v>0</v>
      </c>
      <c r="AG61" s="20">
        <v>4</v>
      </c>
      <c r="AH61" s="20">
        <v>0</v>
      </c>
      <c r="AI61" s="20">
        <v>5</v>
      </c>
      <c r="AJ61" s="20">
        <v>0</v>
      </c>
      <c r="AK61" s="20">
        <v>4</v>
      </c>
      <c r="AL61" s="20">
        <v>0</v>
      </c>
      <c r="AM61" s="20">
        <v>0</v>
      </c>
      <c r="AN61" s="20">
        <v>0</v>
      </c>
      <c r="AO61" s="20">
        <v>0</v>
      </c>
      <c r="AP61" s="20">
        <v>0</v>
      </c>
      <c r="AQ61" s="20">
        <v>0</v>
      </c>
      <c r="AR61" s="20">
        <v>0</v>
      </c>
      <c r="AS61" s="20">
        <v>0</v>
      </c>
      <c r="AT61" s="20">
        <v>9</v>
      </c>
      <c r="AU61" s="20">
        <v>6</v>
      </c>
      <c r="AV61" s="20">
        <v>12</v>
      </c>
      <c r="AW61" s="20">
        <v>0</v>
      </c>
      <c r="AX61" s="20">
        <v>0</v>
      </c>
      <c r="AY61" s="20">
        <v>4</v>
      </c>
      <c r="AZ61" s="20">
        <v>0</v>
      </c>
      <c r="BA61" s="20">
        <v>3</v>
      </c>
      <c r="BB61" s="20">
        <v>3</v>
      </c>
      <c r="BC61" s="20">
        <v>5</v>
      </c>
      <c r="BD61" s="20">
        <v>0</v>
      </c>
      <c r="BE61" s="20">
        <v>4346</v>
      </c>
      <c r="BF61" s="20">
        <v>0</v>
      </c>
      <c r="BG61" s="20">
        <v>0</v>
      </c>
      <c r="BH61" s="20">
        <v>0</v>
      </c>
      <c r="BI61" s="20">
        <v>4</v>
      </c>
      <c r="BJ61" s="20">
        <v>0</v>
      </c>
      <c r="BK61" s="20">
        <v>0</v>
      </c>
      <c r="BL61" s="20">
        <v>0</v>
      </c>
      <c r="BM61" s="20">
        <v>72</v>
      </c>
      <c r="BN61" s="20">
        <v>4</v>
      </c>
      <c r="BO61" s="20">
        <v>0</v>
      </c>
      <c r="BP61" s="20">
        <v>4</v>
      </c>
      <c r="BQ61" s="20">
        <v>4</v>
      </c>
      <c r="BR61" s="20">
        <v>0</v>
      </c>
      <c r="BS61" s="20">
        <v>0</v>
      </c>
      <c r="BT61" s="20">
        <v>1686</v>
      </c>
      <c r="BU61" s="20">
        <v>0</v>
      </c>
      <c r="BV61" s="20">
        <v>0</v>
      </c>
      <c r="BW61" s="20">
        <v>6</v>
      </c>
      <c r="BX61" s="20">
        <v>0</v>
      </c>
      <c r="BY61" s="20">
        <v>0</v>
      </c>
      <c r="BZ61" s="20">
        <v>17</v>
      </c>
      <c r="CA61" s="20">
        <v>0</v>
      </c>
      <c r="CB61" s="20">
        <v>9</v>
      </c>
      <c r="CC61" s="20">
        <v>0</v>
      </c>
      <c r="CD61" s="21">
        <v>6608</v>
      </c>
      <c r="CE61" s="5"/>
      <c r="CF61" s="5"/>
    </row>
    <row r="62" spans="1:84" x14ac:dyDescent="0.2">
      <c r="A62" s="51">
        <v>57</v>
      </c>
      <c r="B62" s="19" t="s">
        <v>32</v>
      </c>
      <c r="C62" s="20">
        <v>0</v>
      </c>
      <c r="D62" s="20">
        <v>0</v>
      </c>
      <c r="E62" s="20">
        <v>8</v>
      </c>
      <c r="F62" s="20">
        <v>17</v>
      </c>
      <c r="G62" s="20">
        <v>0</v>
      </c>
      <c r="H62" s="20">
        <v>0</v>
      </c>
      <c r="I62" s="20">
        <v>0</v>
      </c>
      <c r="J62" s="20">
        <v>4</v>
      </c>
      <c r="K62" s="20">
        <v>15</v>
      </c>
      <c r="L62" s="20">
        <v>9</v>
      </c>
      <c r="M62" s="20">
        <v>0</v>
      </c>
      <c r="N62" s="20">
        <v>9</v>
      </c>
      <c r="O62" s="20">
        <v>0</v>
      </c>
      <c r="P62" s="20">
        <v>9</v>
      </c>
      <c r="Q62" s="20">
        <v>0</v>
      </c>
      <c r="R62" s="20">
        <v>0</v>
      </c>
      <c r="S62" s="20">
        <v>0</v>
      </c>
      <c r="T62" s="20">
        <v>8</v>
      </c>
      <c r="U62" s="20">
        <v>4</v>
      </c>
      <c r="V62" s="20">
        <v>10</v>
      </c>
      <c r="W62" s="20">
        <v>0</v>
      </c>
      <c r="X62" s="20">
        <v>3</v>
      </c>
      <c r="Y62" s="20">
        <v>0</v>
      </c>
      <c r="Z62" s="20">
        <v>0</v>
      </c>
      <c r="AA62" s="20">
        <v>8</v>
      </c>
      <c r="AB62" s="20">
        <v>17</v>
      </c>
      <c r="AC62" s="20">
        <v>5</v>
      </c>
      <c r="AD62" s="20">
        <v>9</v>
      </c>
      <c r="AE62" s="20">
        <v>0</v>
      </c>
      <c r="AF62" s="20">
        <v>0</v>
      </c>
      <c r="AG62" s="20">
        <v>0</v>
      </c>
      <c r="AH62" s="20">
        <v>0</v>
      </c>
      <c r="AI62" s="20">
        <v>28</v>
      </c>
      <c r="AJ62" s="20">
        <v>3</v>
      </c>
      <c r="AK62" s="20">
        <v>9</v>
      </c>
      <c r="AL62" s="20">
        <v>14</v>
      </c>
      <c r="AM62" s="20">
        <v>7</v>
      </c>
      <c r="AN62" s="20">
        <v>0</v>
      </c>
      <c r="AO62" s="20">
        <v>9</v>
      </c>
      <c r="AP62" s="20">
        <v>22</v>
      </c>
      <c r="AQ62" s="20">
        <v>75</v>
      </c>
      <c r="AR62" s="20">
        <v>6</v>
      </c>
      <c r="AS62" s="20">
        <v>19</v>
      </c>
      <c r="AT62" s="20">
        <v>8</v>
      </c>
      <c r="AU62" s="20">
        <v>5</v>
      </c>
      <c r="AV62" s="20">
        <v>0</v>
      </c>
      <c r="AW62" s="20">
        <v>110</v>
      </c>
      <c r="AX62" s="20">
        <v>0</v>
      </c>
      <c r="AY62" s="20">
        <v>24</v>
      </c>
      <c r="AZ62" s="20">
        <v>20</v>
      </c>
      <c r="BA62" s="20">
        <v>0</v>
      </c>
      <c r="BB62" s="20">
        <v>8</v>
      </c>
      <c r="BC62" s="20">
        <v>6</v>
      </c>
      <c r="BD62" s="20">
        <v>9</v>
      </c>
      <c r="BE62" s="20">
        <v>0</v>
      </c>
      <c r="BF62" s="20">
        <v>3772</v>
      </c>
      <c r="BG62" s="20">
        <v>50</v>
      </c>
      <c r="BH62" s="20">
        <v>0</v>
      </c>
      <c r="BI62" s="20">
        <v>7</v>
      </c>
      <c r="BJ62" s="20">
        <v>0</v>
      </c>
      <c r="BK62" s="20">
        <v>0</v>
      </c>
      <c r="BL62" s="20">
        <v>0</v>
      </c>
      <c r="BM62" s="20">
        <v>0</v>
      </c>
      <c r="BN62" s="20">
        <v>10</v>
      </c>
      <c r="BO62" s="20">
        <v>33</v>
      </c>
      <c r="BP62" s="20">
        <v>0</v>
      </c>
      <c r="BQ62" s="20">
        <v>0</v>
      </c>
      <c r="BR62" s="20">
        <v>0</v>
      </c>
      <c r="BS62" s="20">
        <v>4</v>
      </c>
      <c r="BT62" s="20">
        <v>0</v>
      </c>
      <c r="BU62" s="20">
        <v>0</v>
      </c>
      <c r="BV62" s="20">
        <v>0</v>
      </c>
      <c r="BW62" s="20">
        <v>13</v>
      </c>
      <c r="BX62" s="20">
        <v>137</v>
      </c>
      <c r="BY62" s="20">
        <v>0</v>
      </c>
      <c r="BZ62" s="20">
        <v>11</v>
      </c>
      <c r="CA62" s="20">
        <v>8</v>
      </c>
      <c r="CB62" s="20">
        <v>178</v>
      </c>
      <c r="CC62" s="20">
        <v>0</v>
      </c>
      <c r="CD62" s="21">
        <v>4733</v>
      </c>
      <c r="CE62" s="5"/>
      <c r="CF62" s="5"/>
    </row>
    <row r="63" spans="1:84" x14ac:dyDescent="0.2">
      <c r="A63" s="51">
        <v>58</v>
      </c>
      <c r="B63" s="19" t="s">
        <v>33</v>
      </c>
      <c r="C63" s="20">
        <v>0</v>
      </c>
      <c r="D63" s="20">
        <v>0</v>
      </c>
      <c r="E63" s="20">
        <v>0</v>
      </c>
      <c r="F63" s="20">
        <v>1767</v>
      </c>
      <c r="G63" s="20">
        <v>4</v>
      </c>
      <c r="H63" s="20">
        <v>0</v>
      </c>
      <c r="I63" s="20">
        <v>14</v>
      </c>
      <c r="J63" s="20">
        <v>0</v>
      </c>
      <c r="K63" s="20">
        <v>145</v>
      </c>
      <c r="L63" s="20">
        <v>71</v>
      </c>
      <c r="M63" s="20">
        <v>0</v>
      </c>
      <c r="N63" s="20">
        <v>0</v>
      </c>
      <c r="O63" s="20">
        <v>12</v>
      </c>
      <c r="P63" s="20">
        <v>45</v>
      </c>
      <c r="Q63" s="20">
        <v>0</v>
      </c>
      <c r="R63" s="20">
        <v>0</v>
      </c>
      <c r="S63" s="20">
        <v>0</v>
      </c>
      <c r="T63" s="20">
        <v>360</v>
      </c>
      <c r="U63" s="20">
        <v>0</v>
      </c>
      <c r="V63" s="20">
        <v>25</v>
      </c>
      <c r="W63" s="20">
        <v>0</v>
      </c>
      <c r="X63" s="20">
        <v>19</v>
      </c>
      <c r="Y63" s="20">
        <v>0</v>
      </c>
      <c r="Z63" s="20">
        <v>0</v>
      </c>
      <c r="AA63" s="20">
        <v>7</v>
      </c>
      <c r="AB63" s="20">
        <v>15</v>
      </c>
      <c r="AC63" s="20">
        <v>15</v>
      </c>
      <c r="AD63" s="20">
        <v>4</v>
      </c>
      <c r="AE63" s="20">
        <v>3</v>
      </c>
      <c r="AF63" s="20">
        <v>0</v>
      </c>
      <c r="AG63" s="20">
        <v>27</v>
      </c>
      <c r="AH63" s="20">
        <v>0</v>
      </c>
      <c r="AI63" s="20">
        <v>282</v>
      </c>
      <c r="AJ63" s="20">
        <v>0</v>
      </c>
      <c r="AK63" s="20">
        <v>10</v>
      </c>
      <c r="AL63" s="20">
        <v>83</v>
      </c>
      <c r="AM63" s="20">
        <v>0</v>
      </c>
      <c r="AN63" s="20">
        <v>0</v>
      </c>
      <c r="AO63" s="20">
        <v>18</v>
      </c>
      <c r="AP63" s="20">
        <v>450</v>
      </c>
      <c r="AQ63" s="20">
        <v>3</v>
      </c>
      <c r="AR63" s="20">
        <v>24</v>
      </c>
      <c r="AS63" s="20">
        <v>209</v>
      </c>
      <c r="AT63" s="20">
        <v>52</v>
      </c>
      <c r="AU63" s="20">
        <v>45</v>
      </c>
      <c r="AV63" s="20">
        <v>0</v>
      </c>
      <c r="AW63" s="20">
        <v>125</v>
      </c>
      <c r="AX63" s="20">
        <v>0</v>
      </c>
      <c r="AY63" s="20">
        <v>40</v>
      </c>
      <c r="AZ63" s="20">
        <v>54</v>
      </c>
      <c r="BA63" s="20">
        <v>0</v>
      </c>
      <c r="BB63" s="20">
        <v>184</v>
      </c>
      <c r="BC63" s="20">
        <v>30</v>
      </c>
      <c r="BD63" s="20">
        <v>6</v>
      </c>
      <c r="BE63" s="20">
        <v>0</v>
      </c>
      <c r="BF63" s="20">
        <v>102</v>
      </c>
      <c r="BG63" s="20">
        <v>7999</v>
      </c>
      <c r="BH63" s="20">
        <v>0</v>
      </c>
      <c r="BI63" s="20">
        <v>22</v>
      </c>
      <c r="BJ63" s="20">
        <v>0</v>
      </c>
      <c r="BK63" s="20">
        <v>0</v>
      </c>
      <c r="BL63" s="20">
        <v>0</v>
      </c>
      <c r="BM63" s="20">
        <v>0</v>
      </c>
      <c r="BN63" s="20">
        <v>20</v>
      </c>
      <c r="BO63" s="20">
        <v>4</v>
      </c>
      <c r="BP63" s="20">
        <v>8</v>
      </c>
      <c r="BQ63" s="20">
        <v>0</v>
      </c>
      <c r="BR63" s="20">
        <v>0</v>
      </c>
      <c r="BS63" s="20">
        <v>0</v>
      </c>
      <c r="BT63" s="20">
        <v>3</v>
      </c>
      <c r="BU63" s="20">
        <v>0</v>
      </c>
      <c r="BV63" s="20">
        <v>0</v>
      </c>
      <c r="BW63" s="20">
        <v>169</v>
      </c>
      <c r="BX63" s="20">
        <v>2102</v>
      </c>
      <c r="BY63" s="20">
        <v>0</v>
      </c>
      <c r="BZ63" s="20">
        <v>37</v>
      </c>
      <c r="CA63" s="20">
        <v>82</v>
      </c>
      <c r="CB63" s="20">
        <v>226</v>
      </c>
      <c r="CC63" s="20">
        <v>0</v>
      </c>
      <c r="CD63" s="21">
        <v>14940</v>
      </c>
      <c r="CE63" s="5"/>
      <c r="CF63" s="5"/>
    </row>
    <row r="64" spans="1:84" x14ac:dyDescent="0.2">
      <c r="A64" s="51">
        <v>59</v>
      </c>
      <c r="B64" s="19" t="s">
        <v>34</v>
      </c>
      <c r="C64" s="20">
        <v>0</v>
      </c>
      <c r="D64" s="20">
        <v>433</v>
      </c>
      <c r="E64" s="20">
        <v>52</v>
      </c>
      <c r="F64" s="20">
        <v>3</v>
      </c>
      <c r="G64" s="20">
        <v>0</v>
      </c>
      <c r="H64" s="20">
        <v>0</v>
      </c>
      <c r="I64" s="20">
        <v>0</v>
      </c>
      <c r="J64" s="20">
        <v>0</v>
      </c>
      <c r="K64" s="20">
        <v>5</v>
      </c>
      <c r="L64" s="20">
        <v>0</v>
      </c>
      <c r="M64" s="20">
        <v>47</v>
      </c>
      <c r="N64" s="20">
        <v>7</v>
      </c>
      <c r="O64" s="20">
        <v>6</v>
      </c>
      <c r="P64" s="20">
        <v>6</v>
      </c>
      <c r="Q64" s="20">
        <v>21</v>
      </c>
      <c r="R64" s="20">
        <v>3</v>
      </c>
      <c r="S64" s="20">
        <v>5</v>
      </c>
      <c r="T64" s="20">
        <v>3</v>
      </c>
      <c r="U64" s="20">
        <v>0</v>
      </c>
      <c r="V64" s="20">
        <v>0</v>
      </c>
      <c r="W64" s="20">
        <v>3</v>
      </c>
      <c r="X64" s="20">
        <v>0</v>
      </c>
      <c r="Y64" s="20">
        <v>4</v>
      </c>
      <c r="Z64" s="20">
        <v>6</v>
      </c>
      <c r="AA64" s="20">
        <v>22</v>
      </c>
      <c r="AB64" s="20">
        <v>0</v>
      </c>
      <c r="AC64" s="20">
        <v>23</v>
      </c>
      <c r="AD64" s="20">
        <v>0</v>
      </c>
      <c r="AE64" s="20">
        <v>0</v>
      </c>
      <c r="AF64" s="20">
        <v>0</v>
      </c>
      <c r="AG64" s="20">
        <v>0</v>
      </c>
      <c r="AH64" s="20">
        <v>101</v>
      </c>
      <c r="AI64" s="20">
        <v>0</v>
      </c>
      <c r="AJ64" s="20">
        <v>0</v>
      </c>
      <c r="AK64" s="20">
        <v>3</v>
      </c>
      <c r="AL64" s="20">
        <v>0</v>
      </c>
      <c r="AM64" s="20">
        <v>0</v>
      </c>
      <c r="AN64" s="20">
        <v>34</v>
      </c>
      <c r="AO64" s="20">
        <v>6</v>
      </c>
      <c r="AP64" s="20">
        <v>0</v>
      </c>
      <c r="AQ64" s="20">
        <v>0</v>
      </c>
      <c r="AR64" s="20">
        <v>3</v>
      </c>
      <c r="AS64" s="20">
        <v>0</v>
      </c>
      <c r="AT64" s="20">
        <v>5</v>
      </c>
      <c r="AU64" s="20">
        <v>10</v>
      </c>
      <c r="AV64" s="20">
        <v>0</v>
      </c>
      <c r="AW64" s="20">
        <v>0</v>
      </c>
      <c r="AX64" s="20">
        <v>0</v>
      </c>
      <c r="AY64" s="20">
        <v>4</v>
      </c>
      <c r="AZ64" s="20">
        <v>0</v>
      </c>
      <c r="BA64" s="20">
        <v>6</v>
      </c>
      <c r="BB64" s="20">
        <v>8</v>
      </c>
      <c r="BC64" s="20">
        <v>0</v>
      </c>
      <c r="BD64" s="20">
        <v>3</v>
      </c>
      <c r="BE64" s="20">
        <v>0</v>
      </c>
      <c r="BF64" s="20">
        <v>0</v>
      </c>
      <c r="BG64" s="20">
        <v>0</v>
      </c>
      <c r="BH64" s="20">
        <v>4078</v>
      </c>
      <c r="BI64" s="20">
        <v>3</v>
      </c>
      <c r="BJ64" s="20">
        <v>50</v>
      </c>
      <c r="BK64" s="20">
        <v>0</v>
      </c>
      <c r="BL64" s="20">
        <v>0</v>
      </c>
      <c r="BM64" s="20">
        <v>8</v>
      </c>
      <c r="BN64" s="20">
        <v>3</v>
      </c>
      <c r="BO64" s="20">
        <v>0</v>
      </c>
      <c r="BP64" s="20">
        <v>4</v>
      </c>
      <c r="BQ64" s="20">
        <v>0</v>
      </c>
      <c r="BR64" s="20">
        <v>0</v>
      </c>
      <c r="BS64" s="20">
        <v>4</v>
      </c>
      <c r="BT64" s="20">
        <v>10</v>
      </c>
      <c r="BU64" s="20">
        <v>0</v>
      </c>
      <c r="BV64" s="20">
        <v>0</v>
      </c>
      <c r="BW64" s="20">
        <v>0</v>
      </c>
      <c r="BX64" s="20">
        <v>6</v>
      </c>
      <c r="BY64" s="20">
        <v>0</v>
      </c>
      <c r="BZ64" s="20">
        <v>0</v>
      </c>
      <c r="CA64" s="20">
        <v>4</v>
      </c>
      <c r="CB64" s="20">
        <v>3</v>
      </c>
      <c r="CC64" s="20">
        <v>41</v>
      </c>
      <c r="CD64" s="21">
        <v>5061</v>
      </c>
      <c r="CE64" s="5"/>
      <c r="CF64" s="5"/>
    </row>
    <row r="65" spans="1:84" x14ac:dyDescent="0.2">
      <c r="A65" s="51">
        <v>60</v>
      </c>
      <c r="B65" s="19" t="s">
        <v>70</v>
      </c>
      <c r="C65" s="20">
        <v>9</v>
      </c>
      <c r="D65" s="20">
        <v>4</v>
      </c>
      <c r="E65" s="20">
        <v>139</v>
      </c>
      <c r="F65" s="20">
        <v>1187</v>
      </c>
      <c r="G65" s="20">
        <v>57</v>
      </c>
      <c r="H65" s="20">
        <v>84</v>
      </c>
      <c r="I65" s="20">
        <v>2890</v>
      </c>
      <c r="J65" s="20">
        <v>3</v>
      </c>
      <c r="K65" s="20">
        <v>2542</v>
      </c>
      <c r="L65" s="20">
        <v>1930</v>
      </c>
      <c r="M65" s="20">
        <v>0</v>
      </c>
      <c r="N65" s="20">
        <v>19</v>
      </c>
      <c r="O65" s="20">
        <v>427</v>
      </c>
      <c r="P65" s="20">
        <v>1945</v>
      </c>
      <c r="Q65" s="20">
        <v>3</v>
      </c>
      <c r="R65" s="20">
        <v>15</v>
      </c>
      <c r="S65" s="20">
        <v>3</v>
      </c>
      <c r="T65" s="20">
        <v>1932</v>
      </c>
      <c r="U65" s="20">
        <v>6</v>
      </c>
      <c r="V65" s="20">
        <v>857</v>
      </c>
      <c r="W65" s="20">
        <v>0</v>
      </c>
      <c r="X65" s="20">
        <v>4886</v>
      </c>
      <c r="Y65" s="20">
        <v>5</v>
      </c>
      <c r="Z65" s="20">
        <v>22</v>
      </c>
      <c r="AA65" s="20">
        <v>81</v>
      </c>
      <c r="AB65" s="20">
        <v>1086</v>
      </c>
      <c r="AC65" s="20">
        <v>741</v>
      </c>
      <c r="AD65" s="20">
        <v>20</v>
      </c>
      <c r="AE65" s="20">
        <v>58</v>
      </c>
      <c r="AF65" s="20">
        <v>0</v>
      </c>
      <c r="AG65" s="20">
        <v>1867</v>
      </c>
      <c r="AH65" s="20">
        <v>10</v>
      </c>
      <c r="AI65" s="20">
        <v>1632</v>
      </c>
      <c r="AJ65" s="20">
        <v>3</v>
      </c>
      <c r="AK65" s="20">
        <v>2355</v>
      </c>
      <c r="AL65" s="20">
        <v>1106</v>
      </c>
      <c r="AM65" s="20">
        <v>41</v>
      </c>
      <c r="AN65" s="20">
        <v>0</v>
      </c>
      <c r="AO65" s="20">
        <v>309</v>
      </c>
      <c r="AP65" s="20">
        <v>1054</v>
      </c>
      <c r="AQ65" s="20">
        <v>10</v>
      </c>
      <c r="AR65" s="20">
        <v>1877</v>
      </c>
      <c r="AS65" s="20">
        <v>795</v>
      </c>
      <c r="AT65" s="20">
        <v>5035</v>
      </c>
      <c r="AU65" s="20">
        <v>1619</v>
      </c>
      <c r="AV65" s="20">
        <v>14</v>
      </c>
      <c r="AW65" s="20">
        <v>195</v>
      </c>
      <c r="AX65" s="20">
        <v>7</v>
      </c>
      <c r="AY65" s="20">
        <v>2389</v>
      </c>
      <c r="AZ65" s="20">
        <v>1849</v>
      </c>
      <c r="BA65" s="20">
        <v>231</v>
      </c>
      <c r="BB65" s="20">
        <v>2860</v>
      </c>
      <c r="BC65" s="20">
        <v>676</v>
      </c>
      <c r="BD65" s="20">
        <v>34</v>
      </c>
      <c r="BE65" s="20">
        <v>5</v>
      </c>
      <c r="BF65" s="20">
        <v>27</v>
      </c>
      <c r="BG65" s="20">
        <v>434</v>
      </c>
      <c r="BH65" s="20">
        <v>3</v>
      </c>
      <c r="BI65" s="20">
        <v>15121</v>
      </c>
      <c r="BJ65" s="20">
        <v>0</v>
      </c>
      <c r="BK65" s="20">
        <v>7</v>
      </c>
      <c r="BL65" s="20">
        <v>35</v>
      </c>
      <c r="BM65" s="20">
        <v>6</v>
      </c>
      <c r="BN65" s="20">
        <v>3730</v>
      </c>
      <c r="BO65" s="20">
        <v>9</v>
      </c>
      <c r="BP65" s="20">
        <v>170</v>
      </c>
      <c r="BQ65" s="20">
        <v>0</v>
      </c>
      <c r="BR65" s="20">
        <v>0</v>
      </c>
      <c r="BS65" s="20">
        <v>14</v>
      </c>
      <c r="BT65" s="20">
        <v>15</v>
      </c>
      <c r="BU65" s="20">
        <v>20</v>
      </c>
      <c r="BV65" s="20">
        <v>0</v>
      </c>
      <c r="BW65" s="20">
        <v>1650</v>
      </c>
      <c r="BX65" s="20">
        <v>1531</v>
      </c>
      <c r="BY65" s="20">
        <v>14</v>
      </c>
      <c r="BZ65" s="20">
        <v>3864</v>
      </c>
      <c r="CA65" s="20">
        <v>2375</v>
      </c>
      <c r="CB65" s="20">
        <v>575</v>
      </c>
      <c r="CC65" s="20">
        <v>0</v>
      </c>
      <c r="CD65" s="21">
        <v>76524</v>
      </c>
      <c r="CE65" s="5"/>
      <c r="CF65" s="5"/>
    </row>
    <row r="66" spans="1:84" x14ac:dyDescent="0.2">
      <c r="A66" s="50">
        <v>61</v>
      </c>
      <c r="B66" s="19" t="s">
        <v>35</v>
      </c>
      <c r="C66" s="20">
        <v>0</v>
      </c>
      <c r="D66" s="20">
        <v>63</v>
      </c>
      <c r="E66" s="20">
        <v>416</v>
      </c>
      <c r="F66" s="20">
        <v>0</v>
      </c>
      <c r="G66" s="20">
        <v>0</v>
      </c>
      <c r="H66" s="20">
        <v>0</v>
      </c>
      <c r="I66" s="20">
        <v>0</v>
      </c>
      <c r="J66" s="20">
        <v>0</v>
      </c>
      <c r="K66" s="20">
        <v>0</v>
      </c>
      <c r="L66" s="20">
        <v>0</v>
      </c>
      <c r="M66" s="20">
        <v>0</v>
      </c>
      <c r="N66" s="20">
        <v>0</v>
      </c>
      <c r="O66" s="20">
        <v>0</v>
      </c>
      <c r="P66" s="20">
        <v>0</v>
      </c>
      <c r="Q66" s="20">
        <v>112</v>
      </c>
      <c r="R66" s="20">
        <v>4</v>
      </c>
      <c r="S66" s="20">
        <v>18</v>
      </c>
      <c r="T66" s="20">
        <v>3</v>
      </c>
      <c r="U66" s="20">
        <v>0</v>
      </c>
      <c r="V66" s="20">
        <v>0</v>
      </c>
      <c r="W66" s="20">
        <v>0</v>
      </c>
      <c r="X66" s="20">
        <v>0</v>
      </c>
      <c r="Y66" s="20">
        <v>0</v>
      </c>
      <c r="Z66" s="20">
        <v>46</v>
      </c>
      <c r="AA66" s="20">
        <v>11</v>
      </c>
      <c r="AB66" s="20">
        <v>0</v>
      </c>
      <c r="AC66" s="20">
        <v>10</v>
      </c>
      <c r="AD66" s="20">
        <v>0</v>
      </c>
      <c r="AE66" s="20">
        <v>25</v>
      </c>
      <c r="AF66" s="20">
        <v>0</v>
      </c>
      <c r="AG66" s="20">
        <v>0</v>
      </c>
      <c r="AH66" s="20">
        <v>0</v>
      </c>
      <c r="AI66" s="20">
        <v>0</v>
      </c>
      <c r="AJ66" s="20">
        <v>0</v>
      </c>
      <c r="AK66" s="20">
        <v>3</v>
      </c>
      <c r="AL66" s="20">
        <v>6</v>
      </c>
      <c r="AM66" s="20">
        <v>0</v>
      </c>
      <c r="AN66" s="20">
        <v>0</v>
      </c>
      <c r="AO66" s="20">
        <v>0</v>
      </c>
      <c r="AP66" s="20">
        <v>0</v>
      </c>
      <c r="AQ66" s="20">
        <v>0</v>
      </c>
      <c r="AR66" s="20">
        <v>0</v>
      </c>
      <c r="AS66" s="20">
        <v>0</v>
      </c>
      <c r="AT66" s="20">
        <v>0</v>
      </c>
      <c r="AU66" s="20">
        <v>0</v>
      </c>
      <c r="AV66" s="20">
        <v>0</v>
      </c>
      <c r="AW66" s="20">
        <v>0</v>
      </c>
      <c r="AX66" s="20">
        <v>0</v>
      </c>
      <c r="AY66" s="20">
        <v>0</v>
      </c>
      <c r="AZ66" s="20">
        <v>0</v>
      </c>
      <c r="BA66" s="20">
        <v>23</v>
      </c>
      <c r="BB66" s="20">
        <v>0</v>
      </c>
      <c r="BC66" s="20">
        <v>0</v>
      </c>
      <c r="BD66" s="20">
        <v>3</v>
      </c>
      <c r="BE66" s="20">
        <v>0</v>
      </c>
      <c r="BF66" s="20">
        <v>0</v>
      </c>
      <c r="BG66" s="20">
        <v>0</v>
      </c>
      <c r="BH66" s="20">
        <v>12</v>
      </c>
      <c r="BI66" s="20">
        <v>0</v>
      </c>
      <c r="BJ66" s="20">
        <v>1354</v>
      </c>
      <c r="BK66" s="20">
        <v>0</v>
      </c>
      <c r="BL66" s="20">
        <v>0</v>
      </c>
      <c r="BM66" s="20">
        <v>0</v>
      </c>
      <c r="BN66" s="20">
        <v>0</v>
      </c>
      <c r="BO66" s="20">
        <v>0</v>
      </c>
      <c r="BP66" s="20">
        <v>6</v>
      </c>
      <c r="BQ66" s="20">
        <v>0</v>
      </c>
      <c r="BR66" s="20">
        <v>0</v>
      </c>
      <c r="BS66" s="20">
        <v>0</v>
      </c>
      <c r="BT66" s="20">
        <v>4</v>
      </c>
      <c r="BU66" s="20">
        <v>0</v>
      </c>
      <c r="BV66" s="20">
        <v>0</v>
      </c>
      <c r="BW66" s="20">
        <v>0</v>
      </c>
      <c r="BX66" s="20">
        <v>0</v>
      </c>
      <c r="BY66" s="20">
        <v>0</v>
      </c>
      <c r="BZ66" s="20">
        <v>4</v>
      </c>
      <c r="CA66" s="20">
        <v>3</v>
      </c>
      <c r="CB66" s="20">
        <v>0</v>
      </c>
      <c r="CC66" s="20">
        <v>0</v>
      </c>
      <c r="CD66" s="21">
        <v>2159</v>
      </c>
      <c r="CE66" s="5"/>
      <c r="CF66" s="5"/>
    </row>
    <row r="67" spans="1:84" x14ac:dyDescent="0.2">
      <c r="A67" s="51">
        <v>62</v>
      </c>
      <c r="B67" s="19" t="s">
        <v>0</v>
      </c>
      <c r="C67" s="20">
        <v>0</v>
      </c>
      <c r="D67" s="20">
        <v>0</v>
      </c>
      <c r="E67" s="20">
        <v>9</v>
      </c>
      <c r="F67" s="20">
        <v>0</v>
      </c>
      <c r="G67" s="20">
        <v>0</v>
      </c>
      <c r="H67" s="20">
        <v>0</v>
      </c>
      <c r="I67" s="20">
        <v>0</v>
      </c>
      <c r="J67" s="20">
        <v>0</v>
      </c>
      <c r="K67" s="20">
        <v>3</v>
      </c>
      <c r="L67" s="20">
        <v>0</v>
      </c>
      <c r="M67" s="20">
        <v>0</v>
      </c>
      <c r="N67" s="20">
        <v>0</v>
      </c>
      <c r="O67" s="20">
        <v>0</v>
      </c>
      <c r="P67" s="20">
        <v>3</v>
      </c>
      <c r="Q67" s="20">
        <v>0</v>
      </c>
      <c r="R67" s="20">
        <v>4</v>
      </c>
      <c r="S67" s="20">
        <v>0</v>
      </c>
      <c r="T67" s="20">
        <v>0</v>
      </c>
      <c r="U67" s="20">
        <v>0</v>
      </c>
      <c r="V67" s="20">
        <v>0</v>
      </c>
      <c r="W67" s="20">
        <v>0</v>
      </c>
      <c r="X67" s="20">
        <v>3</v>
      </c>
      <c r="Y67" s="20">
        <v>0</v>
      </c>
      <c r="Z67" s="20">
        <v>6</v>
      </c>
      <c r="AA67" s="20">
        <v>0</v>
      </c>
      <c r="AB67" s="20">
        <v>0</v>
      </c>
      <c r="AC67" s="20">
        <v>980</v>
      </c>
      <c r="AD67" s="20">
        <v>0</v>
      </c>
      <c r="AE67" s="20">
        <v>0</v>
      </c>
      <c r="AF67" s="20">
        <v>0</v>
      </c>
      <c r="AG67" s="20">
        <v>3</v>
      </c>
      <c r="AH67" s="20">
        <v>0</v>
      </c>
      <c r="AI67" s="20">
        <v>0</v>
      </c>
      <c r="AJ67" s="20">
        <v>0</v>
      </c>
      <c r="AK67" s="20">
        <v>3</v>
      </c>
      <c r="AL67" s="20">
        <v>0</v>
      </c>
      <c r="AM67" s="20">
        <v>0</v>
      </c>
      <c r="AN67" s="20">
        <v>0</v>
      </c>
      <c r="AO67" s="20">
        <v>6</v>
      </c>
      <c r="AP67" s="20">
        <v>0</v>
      </c>
      <c r="AQ67" s="20">
        <v>0</v>
      </c>
      <c r="AR67" s="20">
        <v>0</v>
      </c>
      <c r="AS67" s="20">
        <v>0</v>
      </c>
      <c r="AT67" s="20">
        <v>7</v>
      </c>
      <c r="AU67" s="20">
        <v>0</v>
      </c>
      <c r="AV67" s="20">
        <v>0</v>
      </c>
      <c r="AW67" s="20">
        <v>0</v>
      </c>
      <c r="AX67" s="20">
        <v>0</v>
      </c>
      <c r="AY67" s="20">
        <v>3</v>
      </c>
      <c r="AZ67" s="20">
        <v>0</v>
      </c>
      <c r="BA67" s="20">
        <v>0</v>
      </c>
      <c r="BB67" s="20">
        <v>3</v>
      </c>
      <c r="BC67" s="20">
        <v>10</v>
      </c>
      <c r="BD67" s="20">
        <v>0</v>
      </c>
      <c r="BE67" s="20">
        <v>0</v>
      </c>
      <c r="BF67" s="20">
        <v>0</v>
      </c>
      <c r="BG67" s="20">
        <v>0</v>
      </c>
      <c r="BH67" s="20">
        <v>0</v>
      </c>
      <c r="BI67" s="20">
        <v>4</v>
      </c>
      <c r="BJ67" s="20">
        <v>0</v>
      </c>
      <c r="BK67" s="20">
        <v>475</v>
      </c>
      <c r="BL67" s="20">
        <v>0</v>
      </c>
      <c r="BM67" s="20">
        <v>0</v>
      </c>
      <c r="BN67" s="20">
        <v>5</v>
      </c>
      <c r="BO67" s="20">
        <v>0</v>
      </c>
      <c r="BP67" s="20">
        <v>40</v>
      </c>
      <c r="BQ67" s="20">
        <v>0</v>
      </c>
      <c r="BR67" s="20">
        <v>0</v>
      </c>
      <c r="BS67" s="20">
        <v>0</v>
      </c>
      <c r="BT67" s="20">
        <v>0</v>
      </c>
      <c r="BU67" s="20">
        <v>0</v>
      </c>
      <c r="BV67" s="20">
        <v>0</v>
      </c>
      <c r="BW67" s="20">
        <v>4</v>
      </c>
      <c r="BX67" s="20">
        <v>0</v>
      </c>
      <c r="BY67" s="20">
        <v>0</v>
      </c>
      <c r="BZ67" s="20">
        <v>10</v>
      </c>
      <c r="CA67" s="20">
        <v>3</v>
      </c>
      <c r="CB67" s="20">
        <v>0</v>
      </c>
      <c r="CC67" s="20">
        <v>0</v>
      </c>
      <c r="CD67" s="21">
        <v>1582</v>
      </c>
      <c r="CE67" s="5"/>
      <c r="CF67" s="5"/>
    </row>
    <row r="68" spans="1:84" x14ac:dyDescent="0.2">
      <c r="A68" s="51">
        <v>63</v>
      </c>
      <c r="B68" s="19" t="s">
        <v>36</v>
      </c>
      <c r="C68" s="20">
        <v>0</v>
      </c>
      <c r="D68" s="20">
        <v>0</v>
      </c>
      <c r="E68" s="20">
        <v>0</v>
      </c>
      <c r="F68" s="20">
        <v>6</v>
      </c>
      <c r="G68" s="20">
        <v>1095</v>
      </c>
      <c r="H68" s="20">
        <v>315</v>
      </c>
      <c r="I68" s="20">
        <v>8</v>
      </c>
      <c r="J68" s="20">
        <v>0</v>
      </c>
      <c r="K68" s="20">
        <v>20</v>
      </c>
      <c r="L68" s="20">
        <v>0</v>
      </c>
      <c r="M68" s="20">
        <v>0</v>
      </c>
      <c r="N68" s="20">
        <v>0</v>
      </c>
      <c r="O68" s="20">
        <v>165</v>
      </c>
      <c r="P68" s="20">
        <v>118</v>
      </c>
      <c r="Q68" s="20">
        <v>0</v>
      </c>
      <c r="R68" s="20">
        <v>0</v>
      </c>
      <c r="S68" s="20">
        <v>0</v>
      </c>
      <c r="T68" s="20">
        <v>9</v>
      </c>
      <c r="U68" s="20">
        <v>7</v>
      </c>
      <c r="V68" s="20">
        <v>20</v>
      </c>
      <c r="W68" s="20">
        <v>0</v>
      </c>
      <c r="X68" s="20">
        <v>21</v>
      </c>
      <c r="Y68" s="20">
        <v>0</v>
      </c>
      <c r="Z68" s="20">
        <v>4</v>
      </c>
      <c r="AA68" s="20">
        <v>0</v>
      </c>
      <c r="AB68" s="20">
        <v>14</v>
      </c>
      <c r="AC68" s="20">
        <v>3</v>
      </c>
      <c r="AD68" s="20">
        <v>0</v>
      </c>
      <c r="AE68" s="20">
        <v>0</v>
      </c>
      <c r="AF68" s="20">
        <v>0</v>
      </c>
      <c r="AG68" s="20">
        <v>0</v>
      </c>
      <c r="AH68" s="20">
        <v>0</v>
      </c>
      <c r="AI68" s="20">
        <v>6</v>
      </c>
      <c r="AJ68" s="20">
        <v>0</v>
      </c>
      <c r="AK68" s="20">
        <v>11</v>
      </c>
      <c r="AL68" s="20">
        <v>18</v>
      </c>
      <c r="AM68" s="20">
        <v>302</v>
      </c>
      <c r="AN68" s="20">
        <v>0</v>
      </c>
      <c r="AO68" s="20">
        <v>9</v>
      </c>
      <c r="AP68" s="20">
        <v>9</v>
      </c>
      <c r="AQ68" s="20">
        <v>0</v>
      </c>
      <c r="AR68" s="20">
        <v>4</v>
      </c>
      <c r="AS68" s="20">
        <v>8</v>
      </c>
      <c r="AT68" s="20">
        <v>8</v>
      </c>
      <c r="AU68" s="20">
        <v>4</v>
      </c>
      <c r="AV68" s="20">
        <v>0</v>
      </c>
      <c r="AW68" s="20">
        <v>0</v>
      </c>
      <c r="AX68" s="20">
        <v>3</v>
      </c>
      <c r="AY68" s="20">
        <v>22</v>
      </c>
      <c r="AZ68" s="20">
        <v>5</v>
      </c>
      <c r="BA68" s="20">
        <v>0</v>
      </c>
      <c r="BB68" s="20">
        <v>8</v>
      </c>
      <c r="BC68" s="20">
        <v>41</v>
      </c>
      <c r="BD68" s="20">
        <v>0</v>
      </c>
      <c r="BE68" s="20">
        <v>0</v>
      </c>
      <c r="BF68" s="20">
        <v>0</v>
      </c>
      <c r="BG68" s="20">
        <v>6</v>
      </c>
      <c r="BH68" s="20">
        <v>0</v>
      </c>
      <c r="BI68" s="20">
        <v>7</v>
      </c>
      <c r="BJ68" s="20">
        <v>0</v>
      </c>
      <c r="BK68" s="20">
        <v>0</v>
      </c>
      <c r="BL68" s="20">
        <v>9130</v>
      </c>
      <c r="BM68" s="20">
        <v>0</v>
      </c>
      <c r="BN68" s="20">
        <v>8</v>
      </c>
      <c r="BO68" s="20">
        <v>0</v>
      </c>
      <c r="BP68" s="20">
        <v>0</v>
      </c>
      <c r="BQ68" s="20">
        <v>0</v>
      </c>
      <c r="BR68" s="20">
        <v>0</v>
      </c>
      <c r="BS68" s="20">
        <v>0</v>
      </c>
      <c r="BT68" s="20">
        <v>5</v>
      </c>
      <c r="BU68" s="20">
        <v>144</v>
      </c>
      <c r="BV68" s="20">
        <v>0</v>
      </c>
      <c r="BW68" s="20">
        <v>18</v>
      </c>
      <c r="BX68" s="20">
        <v>8</v>
      </c>
      <c r="BY68" s="20">
        <v>0</v>
      </c>
      <c r="BZ68" s="20">
        <v>7</v>
      </c>
      <c r="CA68" s="20">
        <v>6</v>
      </c>
      <c r="CB68" s="20">
        <v>16</v>
      </c>
      <c r="CC68" s="20">
        <v>0</v>
      </c>
      <c r="CD68" s="21">
        <v>11615</v>
      </c>
      <c r="CE68" s="5"/>
      <c r="CF68" s="5"/>
    </row>
    <row r="69" spans="1:84" x14ac:dyDescent="0.2">
      <c r="A69" s="51">
        <v>64</v>
      </c>
      <c r="B69" s="19" t="s">
        <v>37</v>
      </c>
      <c r="C69" s="20">
        <v>0</v>
      </c>
      <c r="D69" s="20">
        <v>24</v>
      </c>
      <c r="E69" s="20">
        <v>17</v>
      </c>
      <c r="F69" s="20">
        <v>0</v>
      </c>
      <c r="G69" s="20">
        <v>0</v>
      </c>
      <c r="H69" s="20">
        <v>0</v>
      </c>
      <c r="I69" s="20">
        <v>0</v>
      </c>
      <c r="J69" s="20">
        <v>0</v>
      </c>
      <c r="K69" s="20">
        <v>3</v>
      </c>
      <c r="L69" s="20">
        <v>0</v>
      </c>
      <c r="M69" s="20">
        <v>0</v>
      </c>
      <c r="N69" s="20">
        <v>0</v>
      </c>
      <c r="O69" s="20">
        <v>3</v>
      </c>
      <c r="P69" s="20">
        <v>4</v>
      </c>
      <c r="Q69" s="20">
        <v>0</v>
      </c>
      <c r="R69" s="20">
        <v>0</v>
      </c>
      <c r="S69" s="20">
        <v>6</v>
      </c>
      <c r="T69" s="20">
        <v>0</v>
      </c>
      <c r="U69" s="20">
        <v>0</v>
      </c>
      <c r="V69" s="20">
        <v>4</v>
      </c>
      <c r="W69" s="20">
        <v>0</v>
      </c>
      <c r="X69" s="20">
        <v>0</v>
      </c>
      <c r="Y69" s="20">
        <v>334</v>
      </c>
      <c r="Z69" s="20">
        <v>10</v>
      </c>
      <c r="AA69" s="20">
        <v>0</v>
      </c>
      <c r="AB69" s="20">
        <v>0</v>
      </c>
      <c r="AC69" s="20">
        <v>32</v>
      </c>
      <c r="AD69" s="20">
        <v>0</v>
      </c>
      <c r="AE69" s="20">
        <v>0</v>
      </c>
      <c r="AF69" s="20">
        <v>0</v>
      </c>
      <c r="AG69" s="20">
        <v>4</v>
      </c>
      <c r="AH69" s="20">
        <v>15</v>
      </c>
      <c r="AI69" s="20">
        <v>0</v>
      </c>
      <c r="AJ69" s="20">
        <v>0</v>
      </c>
      <c r="AK69" s="20">
        <v>5</v>
      </c>
      <c r="AL69" s="20">
        <v>0</v>
      </c>
      <c r="AM69" s="20">
        <v>0</v>
      </c>
      <c r="AN69" s="20">
        <v>0</v>
      </c>
      <c r="AO69" s="20">
        <v>0</v>
      </c>
      <c r="AP69" s="20">
        <v>0</v>
      </c>
      <c r="AQ69" s="20">
        <v>0</v>
      </c>
      <c r="AR69" s="20">
        <v>0</v>
      </c>
      <c r="AS69" s="20">
        <v>0</v>
      </c>
      <c r="AT69" s="20">
        <v>3</v>
      </c>
      <c r="AU69" s="20">
        <v>0</v>
      </c>
      <c r="AV69" s="20">
        <v>4</v>
      </c>
      <c r="AW69" s="20">
        <v>0</v>
      </c>
      <c r="AX69" s="20">
        <v>0</v>
      </c>
      <c r="AY69" s="20">
        <v>3</v>
      </c>
      <c r="AZ69" s="20">
        <v>5</v>
      </c>
      <c r="BA69" s="20">
        <v>3</v>
      </c>
      <c r="BB69" s="20">
        <v>0</v>
      </c>
      <c r="BC69" s="20">
        <v>0</v>
      </c>
      <c r="BD69" s="20">
        <v>0</v>
      </c>
      <c r="BE69" s="20">
        <v>238</v>
      </c>
      <c r="BF69" s="20">
        <v>0</v>
      </c>
      <c r="BG69" s="20">
        <v>0</v>
      </c>
      <c r="BH69" s="20">
        <v>0</v>
      </c>
      <c r="BI69" s="20">
        <v>6</v>
      </c>
      <c r="BJ69" s="20">
        <v>3</v>
      </c>
      <c r="BK69" s="20">
        <v>0</v>
      </c>
      <c r="BL69" s="20">
        <v>0</v>
      </c>
      <c r="BM69" s="20">
        <v>6752</v>
      </c>
      <c r="BN69" s="20">
        <v>3</v>
      </c>
      <c r="BO69" s="20">
        <v>0</v>
      </c>
      <c r="BP69" s="20">
        <v>0</v>
      </c>
      <c r="BQ69" s="20">
        <v>0</v>
      </c>
      <c r="BR69" s="20">
        <v>0</v>
      </c>
      <c r="BS69" s="20">
        <v>0</v>
      </c>
      <c r="BT69" s="20">
        <v>82</v>
      </c>
      <c r="BU69" s="20">
        <v>0</v>
      </c>
      <c r="BV69" s="20">
        <v>10</v>
      </c>
      <c r="BW69" s="20">
        <v>0</v>
      </c>
      <c r="BX69" s="20">
        <v>3</v>
      </c>
      <c r="BY69" s="20">
        <v>0</v>
      </c>
      <c r="BZ69" s="20">
        <v>8</v>
      </c>
      <c r="CA69" s="20">
        <v>3</v>
      </c>
      <c r="CB69" s="20">
        <v>0</v>
      </c>
      <c r="CC69" s="20">
        <v>0</v>
      </c>
      <c r="CD69" s="21">
        <v>7632</v>
      </c>
      <c r="CE69" s="5"/>
      <c r="CF69" s="5"/>
    </row>
    <row r="70" spans="1:84" x14ac:dyDescent="0.2">
      <c r="A70" s="51">
        <v>65</v>
      </c>
      <c r="B70" s="19" t="s">
        <v>71</v>
      </c>
      <c r="C70" s="20">
        <v>3</v>
      </c>
      <c r="D70" s="20">
        <v>0</v>
      </c>
      <c r="E70" s="20">
        <v>61</v>
      </c>
      <c r="F70" s="20">
        <v>705</v>
      </c>
      <c r="G70" s="20">
        <v>54</v>
      </c>
      <c r="H70" s="20">
        <v>74</v>
      </c>
      <c r="I70" s="20">
        <v>1843</v>
      </c>
      <c r="J70" s="20">
        <v>4</v>
      </c>
      <c r="K70" s="20">
        <v>3812</v>
      </c>
      <c r="L70" s="20">
        <v>591</v>
      </c>
      <c r="M70" s="20">
        <v>0</v>
      </c>
      <c r="N70" s="20">
        <v>7</v>
      </c>
      <c r="O70" s="20">
        <v>550</v>
      </c>
      <c r="P70" s="20">
        <v>2408</v>
      </c>
      <c r="Q70" s="20">
        <v>0</v>
      </c>
      <c r="R70" s="20">
        <v>9</v>
      </c>
      <c r="S70" s="20">
        <v>4</v>
      </c>
      <c r="T70" s="20">
        <v>1078</v>
      </c>
      <c r="U70" s="20">
        <v>12</v>
      </c>
      <c r="V70" s="20">
        <v>625</v>
      </c>
      <c r="W70" s="20">
        <v>5</v>
      </c>
      <c r="X70" s="20">
        <v>5417</v>
      </c>
      <c r="Y70" s="20">
        <v>0</v>
      </c>
      <c r="Z70" s="20">
        <v>12</v>
      </c>
      <c r="AA70" s="20">
        <v>37</v>
      </c>
      <c r="AB70" s="20">
        <v>1623</v>
      </c>
      <c r="AC70" s="20">
        <v>222</v>
      </c>
      <c r="AD70" s="20">
        <v>7</v>
      </c>
      <c r="AE70" s="20">
        <v>30</v>
      </c>
      <c r="AF70" s="20">
        <v>0</v>
      </c>
      <c r="AG70" s="20">
        <v>525</v>
      </c>
      <c r="AH70" s="20">
        <v>5</v>
      </c>
      <c r="AI70" s="20">
        <v>531</v>
      </c>
      <c r="AJ70" s="20">
        <v>0</v>
      </c>
      <c r="AK70" s="20">
        <v>2069</v>
      </c>
      <c r="AL70" s="20">
        <v>1398</v>
      </c>
      <c r="AM70" s="20">
        <v>27</v>
      </c>
      <c r="AN70" s="20">
        <v>0</v>
      </c>
      <c r="AO70" s="20">
        <v>100</v>
      </c>
      <c r="AP70" s="20">
        <v>914</v>
      </c>
      <c r="AQ70" s="20">
        <v>11</v>
      </c>
      <c r="AR70" s="20">
        <v>699</v>
      </c>
      <c r="AS70" s="20">
        <v>687</v>
      </c>
      <c r="AT70" s="20">
        <v>2692</v>
      </c>
      <c r="AU70" s="20">
        <v>421</v>
      </c>
      <c r="AV70" s="20">
        <v>0</v>
      </c>
      <c r="AW70" s="20">
        <v>49</v>
      </c>
      <c r="AX70" s="20">
        <v>5</v>
      </c>
      <c r="AY70" s="20">
        <v>4411</v>
      </c>
      <c r="AZ70" s="20">
        <v>635</v>
      </c>
      <c r="BA70" s="20">
        <v>45</v>
      </c>
      <c r="BB70" s="20">
        <v>1210</v>
      </c>
      <c r="BC70" s="20">
        <v>527</v>
      </c>
      <c r="BD70" s="20">
        <v>20</v>
      </c>
      <c r="BE70" s="20">
        <v>3</v>
      </c>
      <c r="BF70" s="20">
        <v>17</v>
      </c>
      <c r="BG70" s="20">
        <v>214</v>
      </c>
      <c r="BH70" s="20">
        <v>4</v>
      </c>
      <c r="BI70" s="20">
        <v>3303</v>
      </c>
      <c r="BJ70" s="20">
        <v>0</v>
      </c>
      <c r="BK70" s="20">
        <v>12</v>
      </c>
      <c r="BL70" s="20">
        <v>20</v>
      </c>
      <c r="BM70" s="20">
        <v>0</v>
      </c>
      <c r="BN70" s="20">
        <v>14085</v>
      </c>
      <c r="BO70" s="20">
        <v>8</v>
      </c>
      <c r="BP70" s="20">
        <v>66</v>
      </c>
      <c r="BQ70" s="20">
        <v>0</v>
      </c>
      <c r="BR70" s="20">
        <v>0</v>
      </c>
      <c r="BS70" s="20">
        <v>4</v>
      </c>
      <c r="BT70" s="20">
        <v>0</v>
      </c>
      <c r="BU70" s="20">
        <v>3</v>
      </c>
      <c r="BV70" s="20">
        <v>0</v>
      </c>
      <c r="BW70" s="20">
        <v>2085</v>
      </c>
      <c r="BX70" s="20">
        <v>636</v>
      </c>
      <c r="BY70" s="20">
        <v>5</v>
      </c>
      <c r="BZ70" s="20">
        <v>1005</v>
      </c>
      <c r="CA70" s="20">
        <v>1804</v>
      </c>
      <c r="CB70" s="20">
        <v>521</v>
      </c>
      <c r="CC70" s="20">
        <v>0</v>
      </c>
      <c r="CD70" s="21">
        <v>60000</v>
      </c>
      <c r="CE70" s="5"/>
      <c r="CF70" s="5"/>
    </row>
    <row r="71" spans="1:84" x14ac:dyDescent="0.2">
      <c r="A71" s="51">
        <v>66</v>
      </c>
      <c r="B71" s="19" t="s">
        <v>38</v>
      </c>
      <c r="C71" s="20">
        <v>0</v>
      </c>
      <c r="D71" s="20">
        <v>0</v>
      </c>
      <c r="E71" s="20">
        <v>0</v>
      </c>
      <c r="F71" s="20">
        <v>3</v>
      </c>
      <c r="G71" s="20">
        <v>0</v>
      </c>
      <c r="H71" s="20">
        <v>0</v>
      </c>
      <c r="I71" s="20">
        <v>0</v>
      </c>
      <c r="J71" s="20">
        <v>105</v>
      </c>
      <c r="K71" s="20">
        <v>12</v>
      </c>
      <c r="L71" s="20">
        <v>3</v>
      </c>
      <c r="M71" s="20">
        <v>0</v>
      </c>
      <c r="N71" s="20">
        <v>33</v>
      </c>
      <c r="O71" s="20">
        <v>0</v>
      </c>
      <c r="P71" s="20">
        <v>3</v>
      </c>
      <c r="Q71" s="20">
        <v>0</v>
      </c>
      <c r="R71" s="20">
        <v>0</v>
      </c>
      <c r="S71" s="20">
        <v>0</v>
      </c>
      <c r="T71" s="20">
        <v>8</v>
      </c>
      <c r="U71" s="20">
        <v>0</v>
      </c>
      <c r="V71" s="20">
        <v>3</v>
      </c>
      <c r="W71" s="20">
        <v>0</v>
      </c>
      <c r="X71" s="20">
        <v>3</v>
      </c>
      <c r="Y71" s="20">
        <v>0</v>
      </c>
      <c r="Z71" s="20">
        <v>0</v>
      </c>
      <c r="AA71" s="20">
        <v>46</v>
      </c>
      <c r="AB71" s="20">
        <v>0</v>
      </c>
      <c r="AC71" s="20">
        <v>9</v>
      </c>
      <c r="AD71" s="20">
        <v>255</v>
      </c>
      <c r="AE71" s="20">
        <v>0</v>
      </c>
      <c r="AF71" s="20">
        <v>0</v>
      </c>
      <c r="AG71" s="20">
        <v>0</v>
      </c>
      <c r="AH71" s="20">
        <v>0</v>
      </c>
      <c r="AI71" s="20">
        <v>18</v>
      </c>
      <c r="AJ71" s="20">
        <v>0</v>
      </c>
      <c r="AK71" s="20">
        <v>6</v>
      </c>
      <c r="AL71" s="20">
        <v>3</v>
      </c>
      <c r="AM71" s="20">
        <v>0</v>
      </c>
      <c r="AN71" s="20">
        <v>0</v>
      </c>
      <c r="AO71" s="20">
        <v>5</v>
      </c>
      <c r="AP71" s="20">
        <v>5</v>
      </c>
      <c r="AQ71" s="20">
        <v>16</v>
      </c>
      <c r="AR71" s="20">
        <v>0</v>
      </c>
      <c r="AS71" s="20">
        <v>3</v>
      </c>
      <c r="AT71" s="20">
        <v>9</v>
      </c>
      <c r="AU71" s="20">
        <v>4</v>
      </c>
      <c r="AV71" s="20">
        <v>0</v>
      </c>
      <c r="AW71" s="20">
        <v>364</v>
      </c>
      <c r="AX71" s="20">
        <v>15</v>
      </c>
      <c r="AY71" s="20">
        <v>4</v>
      </c>
      <c r="AZ71" s="20">
        <v>4</v>
      </c>
      <c r="BA71" s="20">
        <v>0</v>
      </c>
      <c r="BB71" s="20">
        <v>8</v>
      </c>
      <c r="BC71" s="20">
        <v>6</v>
      </c>
      <c r="BD71" s="20">
        <v>0</v>
      </c>
      <c r="BE71" s="20">
        <v>0</v>
      </c>
      <c r="BF71" s="20">
        <v>34</v>
      </c>
      <c r="BG71" s="20">
        <v>4</v>
      </c>
      <c r="BH71" s="20">
        <v>0</v>
      </c>
      <c r="BI71" s="20">
        <v>8</v>
      </c>
      <c r="BJ71" s="20">
        <v>0</v>
      </c>
      <c r="BK71" s="20">
        <v>0</v>
      </c>
      <c r="BL71" s="20">
        <v>0</v>
      </c>
      <c r="BM71" s="20">
        <v>0</v>
      </c>
      <c r="BN71" s="20">
        <v>12</v>
      </c>
      <c r="BO71" s="20">
        <v>2944</v>
      </c>
      <c r="BP71" s="20">
        <v>5</v>
      </c>
      <c r="BQ71" s="20">
        <v>0</v>
      </c>
      <c r="BR71" s="20">
        <v>0</v>
      </c>
      <c r="BS71" s="20">
        <v>14</v>
      </c>
      <c r="BT71" s="20">
        <v>0</v>
      </c>
      <c r="BU71" s="20">
        <v>0</v>
      </c>
      <c r="BV71" s="20">
        <v>0</v>
      </c>
      <c r="BW71" s="20">
        <v>0</v>
      </c>
      <c r="BX71" s="20">
        <v>28</v>
      </c>
      <c r="BY71" s="20">
        <v>0</v>
      </c>
      <c r="BZ71" s="20">
        <v>3</v>
      </c>
      <c r="CA71" s="20">
        <v>0</v>
      </c>
      <c r="CB71" s="20">
        <v>7</v>
      </c>
      <c r="CC71" s="20">
        <v>0</v>
      </c>
      <c r="CD71" s="21">
        <v>4028</v>
      </c>
      <c r="CE71" s="5"/>
      <c r="CF71" s="5"/>
    </row>
    <row r="72" spans="1:84" x14ac:dyDescent="0.2">
      <c r="A72" s="50">
        <v>67</v>
      </c>
      <c r="B72" s="19" t="s">
        <v>39</v>
      </c>
      <c r="C72" s="20">
        <v>0</v>
      </c>
      <c r="D72" s="20">
        <v>5</v>
      </c>
      <c r="E72" s="20">
        <v>39</v>
      </c>
      <c r="F72" s="20">
        <v>6</v>
      </c>
      <c r="G72" s="20">
        <v>0</v>
      </c>
      <c r="H72" s="20">
        <v>0</v>
      </c>
      <c r="I72" s="20">
        <v>16</v>
      </c>
      <c r="J72" s="20">
        <v>0</v>
      </c>
      <c r="K72" s="20">
        <v>22</v>
      </c>
      <c r="L72" s="20">
        <v>10</v>
      </c>
      <c r="M72" s="20">
        <v>0</v>
      </c>
      <c r="N72" s="20">
        <v>3</v>
      </c>
      <c r="O72" s="20">
        <v>3</v>
      </c>
      <c r="P72" s="20">
        <v>10</v>
      </c>
      <c r="Q72" s="20">
        <v>0</v>
      </c>
      <c r="R72" s="20">
        <v>208</v>
      </c>
      <c r="S72" s="20">
        <v>6</v>
      </c>
      <c r="T72" s="20">
        <v>12</v>
      </c>
      <c r="U72" s="20">
        <v>3</v>
      </c>
      <c r="V72" s="20">
        <v>3</v>
      </c>
      <c r="W72" s="20">
        <v>0</v>
      </c>
      <c r="X72" s="20">
        <v>3</v>
      </c>
      <c r="Y72" s="20">
        <v>0</v>
      </c>
      <c r="Z72" s="20">
        <v>159</v>
      </c>
      <c r="AA72" s="20">
        <v>0</v>
      </c>
      <c r="AB72" s="20">
        <v>5</v>
      </c>
      <c r="AC72" s="20">
        <v>3295</v>
      </c>
      <c r="AD72" s="20">
        <v>0</v>
      </c>
      <c r="AE72" s="20">
        <v>0</v>
      </c>
      <c r="AF72" s="20">
        <v>0</v>
      </c>
      <c r="AG72" s="20">
        <v>28</v>
      </c>
      <c r="AH72" s="20">
        <v>0</v>
      </c>
      <c r="AI72" s="20">
        <v>10</v>
      </c>
      <c r="AJ72" s="20">
        <v>0</v>
      </c>
      <c r="AK72" s="20">
        <v>9</v>
      </c>
      <c r="AL72" s="20">
        <v>0</v>
      </c>
      <c r="AM72" s="20">
        <v>0</v>
      </c>
      <c r="AN72" s="20">
        <v>0</v>
      </c>
      <c r="AO72" s="20">
        <v>4</v>
      </c>
      <c r="AP72" s="20">
        <v>5</v>
      </c>
      <c r="AQ72" s="20">
        <v>0</v>
      </c>
      <c r="AR72" s="20">
        <v>10</v>
      </c>
      <c r="AS72" s="20">
        <v>7</v>
      </c>
      <c r="AT72" s="20">
        <v>20</v>
      </c>
      <c r="AU72" s="20">
        <v>5</v>
      </c>
      <c r="AV72" s="20">
        <v>0</v>
      </c>
      <c r="AW72" s="20">
        <v>0</v>
      </c>
      <c r="AX72" s="20">
        <v>0</v>
      </c>
      <c r="AY72" s="20">
        <v>0</v>
      </c>
      <c r="AZ72" s="20">
        <v>10</v>
      </c>
      <c r="BA72" s="20">
        <v>16</v>
      </c>
      <c r="BB72" s="20">
        <v>19</v>
      </c>
      <c r="BC72" s="20">
        <v>8</v>
      </c>
      <c r="BD72" s="20">
        <v>0</v>
      </c>
      <c r="BE72" s="20">
        <v>4</v>
      </c>
      <c r="BF72" s="20">
        <v>0</v>
      </c>
      <c r="BG72" s="20">
        <v>0</v>
      </c>
      <c r="BH72" s="20">
        <v>0</v>
      </c>
      <c r="BI72" s="20">
        <v>12</v>
      </c>
      <c r="BJ72" s="20">
        <v>0</v>
      </c>
      <c r="BK72" s="20">
        <v>12</v>
      </c>
      <c r="BL72" s="20">
        <v>0</v>
      </c>
      <c r="BM72" s="20">
        <v>0</v>
      </c>
      <c r="BN72" s="20">
        <v>11</v>
      </c>
      <c r="BO72" s="20">
        <v>0</v>
      </c>
      <c r="BP72" s="20">
        <v>7601</v>
      </c>
      <c r="BQ72" s="20">
        <v>0</v>
      </c>
      <c r="BR72" s="20">
        <v>0</v>
      </c>
      <c r="BS72" s="20">
        <v>4</v>
      </c>
      <c r="BT72" s="20">
        <v>0</v>
      </c>
      <c r="BU72" s="20">
        <v>0</v>
      </c>
      <c r="BV72" s="20">
        <v>0</v>
      </c>
      <c r="BW72" s="20">
        <v>0</v>
      </c>
      <c r="BX72" s="20">
        <v>9</v>
      </c>
      <c r="BY72" s="20">
        <v>0</v>
      </c>
      <c r="BZ72" s="20">
        <v>51</v>
      </c>
      <c r="CA72" s="20">
        <v>16</v>
      </c>
      <c r="CB72" s="20">
        <v>6</v>
      </c>
      <c r="CC72" s="20">
        <v>0</v>
      </c>
      <c r="CD72" s="21">
        <v>11719</v>
      </c>
      <c r="CE72" s="5"/>
      <c r="CF72" s="5"/>
    </row>
    <row r="73" spans="1:84" x14ac:dyDescent="0.2">
      <c r="A73" s="51">
        <v>68</v>
      </c>
      <c r="B73" s="19" t="s">
        <v>81</v>
      </c>
      <c r="C73" s="20">
        <v>0</v>
      </c>
      <c r="D73" s="20">
        <v>0</v>
      </c>
      <c r="E73" s="20">
        <v>8</v>
      </c>
      <c r="F73" s="20">
        <v>4</v>
      </c>
      <c r="G73" s="20">
        <v>0</v>
      </c>
      <c r="H73" s="20">
        <v>3</v>
      </c>
      <c r="I73" s="20">
        <v>3</v>
      </c>
      <c r="J73" s="20">
        <v>4</v>
      </c>
      <c r="K73" s="20">
        <v>3</v>
      </c>
      <c r="L73" s="20">
        <v>3</v>
      </c>
      <c r="M73" s="20">
        <v>57</v>
      </c>
      <c r="N73" s="20">
        <v>8</v>
      </c>
      <c r="O73" s="20">
        <v>4</v>
      </c>
      <c r="P73" s="20">
        <v>8</v>
      </c>
      <c r="Q73" s="20">
        <v>0</v>
      </c>
      <c r="R73" s="20">
        <v>0</v>
      </c>
      <c r="S73" s="20">
        <v>0</v>
      </c>
      <c r="T73" s="20">
        <v>9</v>
      </c>
      <c r="U73" s="20">
        <v>0</v>
      </c>
      <c r="V73" s="20">
        <v>6</v>
      </c>
      <c r="W73" s="20">
        <v>219</v>
      </c>
      <c r="X73" s="20">
        <v>0</v>
      </c>
      <c r="Y73" s="20">
        <v>0</v>
      </c>
      <c r="Z73" s="20">
        <v>0</v>
      </c>
      <c r="AA73" s="20">
        <v>42</v>
      </c>
      <c r="AB73" s="20">
        <v>5</v>
      </c>
      <c r="AC73" s="20">
        <v>10</v>
      </c>
      <c r="AD73" s="20">
        <v>12</v>
      </c>
      <c r="AE73" s="20">
        <v>4</v>
      </c>
      <c r="AF73" s="20">
        <v>0</v>
      </c>
      <c r="AG73" s="20">
        <v>4</v>
      </c>
      <c r="AH73" s="20">
        <v>4</v>
      </c>
      <c r="AI73" s="20">
        <v>3</v>
      </c>
      <c r="AJ73" s="20">
        <v>0</v>
      </c>
      <c r="AK73" s="20">
        <v>0</v>
      </c>
      <c r="AL73" s="20">
        <v>0</v>
      </c>
      <c r="AM73" s="20">
        <v>0</v>
      </c>
      <c r="AN73" s="20">
        <v>15</v>
      </c>
      <c r="AO73" s="20">
        <v>4</v>
      </c>
      <c r="AP73" s="20">
        <v>4</v>
      </c>
      <c r="AQ73" s="20">
        <v>0</v>
      </c>
      <c r="AR73" s="20">
        <v>3</v>
      </c>
      <c r="AS73" s="20">
        <v>5</v>
      </c>
      <c r="AT73" s="20">
        <v>6</v>
      </c>
      <c r="AU73" s="20">
        <v>0</v>
      </c>
      <c r="AV73" s="20">
        <v>240</v>
      </c>
      <c r="AW73" s="20">
        <v>5</v>
      </c>
      <c r="AX73" s="20">
        <v>0</v>
      </c>
      <c r="AY73" s="20">
        <v>5</v>
      </c>
      <c r="AZ73" s="20">
        <v>0</v>
      </c>
      <c r="BA73" s="20">
        <v>3</v>
      </c>
      <c r="BB73" s="20">
        <v>7</v>
      </c>
      <c r="BC73" s="20">
        <v>3</v>
      </c>
      <c r="BD73" s="20">
        <v>0</v>
      </c>
      <c r="BE73" s="20">
        <v>0</v>
      </c>
      <c r="BF73" s="20">
        <v>0</v>
      </c>
      <c r="BG73" s="20">
        <v>0</v>
      </c>
      <c r="BH73" s="20">
        <v>7</v>
      </c>
      <c r="BI73" s="20">
        <v>4</v>
      </c>
      <c r="BJ73" s="20">
        <v>0</v>
      </c>
      <c r="BK73" s="20">
        <v>0</v>
      </c>
      <c r="BL73" s="20">
        <v>0</v>
      </c>
      <c r="BM73" s="20">
        <v>0</v>
      </c>
      <c r="BN73" s="20">
        <v>3</v>
      </c>
      <c r="BO73" s="20">
        <v>0</v>
      </c>
      <c r="BP73" s="20">
        <v>0</v>
      </c>
      <c r="BQ73" s="20">
        <v>8675</v>
      </c>
      <c r="BR73" s="20">
        <v>0</v>
      </c>
      <c r="BS73" s="20">
        <v>3</v>
      </c>
      <c r="BT73" s="20">
        <v>0</v>
      </c>
      <c r="BU73" s="20">
        <v>0</v>
      </c>
      <c r="BV73" s="20">
        <v>0</v>
      </c>
      <c r="BW73" s="20">
        <v>4</v>
      </c>
      <c r="BX73" s="20">
        <v>6</v>
      </c>
      <c r="BY73" s="20">
        <v>0</v>
      </c>
      <c r="BZ73" s="20">
        <v>11</v>
      </c>
      <c r="CA73" s="20">
        <v>4</v>
      </c>
      <c r="CB73" s="20">
        <v>8</v>
      </c>
      <c r="CC73" s="20">
        <v>4</v>
      </c>
      <c r="CD73" s="21">
        <v>9470</v>
      </c>
      <c r="CE73" s="5"/>
      <c r="CF73" s="5"/>
    </row>
    <row r="74" spans="1:84" x14ac:dyDescent="0.2">
      <c r="A74" s="51">
        <v>69</v>
      </c>
      <c r="B74" s="19" t="s">
        <v>40</v>
      </c>
      <c r="C74" s="20">
        <v>12</v>
      </c>
      <c r="D74" s="20">
        <v>0</v>
      </c>
      <c r="E74" s="20">
        <v>0</v>
      </c>
      <c r="F74" s="20">
        <v>0</v>
      </c>
      <c r="G74" s="20">
        <v>0</v>
      </c>
      <c r="H74" s="20">
        <v>0</v>
      </c>
      <c r="I74" s="20">
        <v>0</v>
      </c>
      <c r="J74" s="20">
        <v>0</v>
      </c>
      <c r="K74" s="20">
        <v>5</v>
      </c>
      <c r="L74" s="20">
        <v>0</v>
      </c>
      <c r="M74" s="20">
        <v>0</v>
      </c>
      <c r="N74" s="20">
        <v>0</v>
      </c>
      <c r="O74" s="20">
        <v>0</v>
      </c>
      <c r="P74" s="20">
        <v>0</v>
      </c>
      <c r="Q74" s="20">
        <v>0</v>
      </c>
      <c r="R74" s="20">
        <v>0</v>
      </c>
      <c r="S74" s="20">
        <v>0</v>
      </c>
      <c r="T74" s="20">
        <v>0</v>
      </c>
      <c r="U74" s="20">
        <v>4</v>
      </c>
      <c r="V74" s="20">
        <v>0</v>
      </c>
      <c r="W74" s="20">
        <v>0</v>
      </c>
      <c r="X74" s="20">
        <v>3</v>
      </c>
      <c r="Y74" s="20">
        <v>0</v>
      </c>
      <c r="Z74" s="20">
        <v>0</v>
      </c>
      <c r="AA74" s="20">
        <v>0</v>
      </c>
      <c r="AB74" s="20">
        <v>0</v>
      </c>
      <c r="AC74" s="20">
        <v>0</v>
      </c>
      <c r="AD74" s="20">
        <v>0</v>
      </c>
      <c r="AE74" s="20">
        <v>0</v>
      </c>
      <c r="AF74" s="20">
        <v>0</v>
      </c>
      <c r="AG74" s="20">
        <v>0</v>
      </c>
      <c r="AH74" s="20">
        <v>0</v>
      </c>
      <c r="AI74" s="20">
        <v>0</v>
      </c>
      <c r="AJ74" s="20">
        <v>105</v>
      </c>
      <c r="AK74" s="20">
        <v>0</v>
      </c>
      <c r="AL74" s="20">
        <v>0</v>
      </c>
      <c r="AM74" s="20">
        <v>0</v>
      </c>
      <c r="AN74" s="20">
        <v>0</v>
      </c>
      <c r="AO74" s="20">
        <v>0</v>
      </c>
      <c r="AP74" s="20">
        <v>0</v>
      </c>
      <c r="AQ74" s="20">
        <v>0</v>
      </c>
      <c r="AR74" s="20">
        <v>0</v>
      </c>
      <c r="AS74" s="20">
        <v>0</v>
      </c>
      <c r="AT74" s="20">
        <v>0</v>
      </c>
      <c r="AU74" s="20">
        <v>0</v>
      </c>
      <c r="AV74" s="20">
        <v>0</v>
      </c>
      <c r="AW74" s="20">
        <v>3</v>
      </c>
      <c r="AX74" s="20">
        <v>0</v>
      </c>
      <c r="AY74" s="20">
        <v>0</v>
      </c>
      <c r="AZ74" s="20">
        <v>0</v>
      </c>
      <c r="BA74" s="20">
        <v>0</v>
      </c>
      <c r="BB74" s="20">
        <v>0</v>
      </c>
      <c r="BC74" s="20">
        <v>0</v>
      </c>
      <c r="BD74" s="20">
        <v>0</v>
      </c>
      <c r="BE74" s="20">
        <v>0</v>
      </c>
      <c r="BF74" s="20">
        <v>0</v>
      </c>
      <c r="BG74" s="20">
        <v>0</v>
      </c>
      <c r="BH74" s="20">
        <v>0</v>
      </c>
      <c r="BI74" s="20">
        <v>0</v>
      </c>
      <c r="BJ74" s="20">
        <v>0</v>
      </c>
      <c r="BK74" s="20">
        <v>0</v>
      </c>
      <c r="BL74" s="20">
        <v>0</v>
      </c>
      <c r="BM74" s="20">
        <v>0</v>
      </c>
      <c r="BN74" s="20">
        <v>0</v>
      </c>
      <c r="BO74" s="20">
        <v>0</v>
      </c>
      <c r="BP74" s="20">
        <v>0</v>
      </c>
      <c r="BQ74" s="20">
        <v>0</v>
      </c>
      <c r="BR74" s="20">
        <v>1769</v>
      </c>
      <c r="BS74" s="20">
        <v>4</v>
      </c>
      <c r="BT74" s="20">
        <v>0</v>
      </c>
      <c r="BU74" s="20">
        <v>0</v>
      </c>
      <c r="BV74" s="20">
        <v>0</v>
      </c>
      <c r="BW74" s="20">
        <v>9</v>
      </c>
      <c r="BX74" s="20">
        <v>0</v>
      </c>
      <c r="BY74" s="20">
        <v>167</v>
      </c>
      <c r="BZ74" s="20">
        <v>0</v>
      </c>
      <c r="CA74" s="20">
        <v>0</v>
      </c>
      <c r="CB74" s="20">
        <v>3</v>
      </c>
      <c r="CC74" s="20">
        <v>0</v>
      </c>
      <c r="CD74" s="21">
        <v>2093</v>
      </c>
      <c r="CE74" s="5"/>
      <c r="CF74" s="5"/>
    </row>
    <row r="75" spans="1:84" x14ac:dyDescent="0.2">
      <c r="A75" s="51">
        <v>70</v>
      </c>
      <c r="B75" s="19" t="s">
        <v>82</v>
      </c>
      <c r="C75" s="20">
        <v>348</v>
      </c>
      <c r="D75" s="20">
        <v>0</v>
      </c>
      <c r="E75" s="20">
        <v>0</v>
      </c>
      <c r="F75" s="20">
        <v>8</v>
      </c>
      <c r="G75" s="20">
        <v>0</v>
      </c>
      <c r="H75" s="20">
        <v>0</v>
      </c>
      <c r="I75" s="20">
        <v>3</v>
      </c>
      <c r="J75" s="20">
        <v>596</v>
      </c>
      <c r="K75" s="20">
        <v>13</v>
      </c>
      <c r="L75" s="20">
        <v>3</v>
      </c>
      <c r="M75" s="20">
        <v>0</v>
      </c>
      <c r="N75" s="20">
        <v>10</v>
      </c>
      <c r="O75" s="20">
        <v>3</v>
      </c>
      <c r="P75" s="20">
        <v>5</v>
      </c>
      <c r="Q75" s="20">
        <v>0</v>
      </c>
      <c r="R75" s="20">
        <v>0</v>
      </c>
      <c r="S75" s="20">
        <v>0</v>
      </c>
      <c r="T75" s="20">
        <v>9</v>
      </c>
      <c r="U75" s="20">
        <v>6</v>
      </c>
      <c r="V75" s="20">
        <v>0</v>
      </c>
      <c r="W75" s="20">
        <v>3</v>
      </c>
      <c r="X75" s="20">
        <v>3</v>
      </c>
      <c r="Y75" s="20">
        <v>0</v>
      </c>
      <c r="Z75" s="20">
        <v>0</v>
      </c>
      <c r="AA75" s="20">
        <v>7</v>
      </c>
      <c r="AB75" s="20">
        <v>5</v>
      </c>
      <c r="AC75" s="20">
        <v>0</v>
      </c>
      <c r="AD75" s="20">
        <v>40</v>
      </c>
      <c r="AE75" s="20">
        <v>0</v>
      </c>
      <c r="AF75" s="20">
        <v>0</v>
      </c>
      <c r="AG75" s="20">
        <v>3</v>
      </c>
      <c r="AH75" s="20">
        <v>0</v>
      </c>
      <c r="AI75" s="20">
        <v>0</v>
      </c>
      <c r="AJ75" s="20">
        <v>573</v>
      </c>
      <c r="AK75" s="20">
        <v>7</v>
      </c>
      <c r="AL75" s="20">
        <v>0</v>
      </c>
      <c r="AM75" s="20">
        <v>0</v>
      </c>
      <c r="AN75" s="20">
        <v>0</v>
      </c>
      <c r="AO75" s="20">
        <v>0</v>
      </c>
      <c r="AP75" s="20">
        <v>0</v>
      </c>
      <c r="AQ75" s="20">
        <v>34</v>
      </c>
      <c r="AR75" s="20">
        <v>5</v>
      </c>
      <c r="AS75" s="20">
        <v>5</v>
      </c>
      <c r="AT75" s="20">
        <v>17</v>
      </c>
      <c r="AU75" s="20">
        <v>0</v>
      </c>
      <c r="AV75" s="20">
        <v>0</v>
      </c>
      <c r="AW75" s="20">
        <v>7</v>
      </c>
      <c r="AX75" s="20">
        <v>219</v>
      </c>
      <c r="AY75" s="20">
        <v>0</v>
      </c>
      <c r="AZ75" s="20">
        <v>0</v>
      </c>
      <c r="BA75" s="20">
        <v>3</v>
      </c>
      <c r="BB75" s="20">
        <v>5</v>
      </c>
      <c r="BC75" s="20">
        <v>4</v>
      </c>
      <c r="BD75" s="20">
        <v>0</v>
      </c>
      <c r="BE75" s="20">
        <v>0</v>
      </c>
      <c r="BF75" s="20">
        <v>0</v>
      </c>
      <c r="BG75" s="20">
        <v>5</v>
      </c>
      <c r="BH75" s="20">
        <v>0</v>
      </c>
      <c r="BI75" s="20">
        <v>7</v>
      </c>
      <c r="BJ75" s="20">
        <v>0</v>
      </c>
      <c r="BK75" s="20">
        <v>0</v>
      </c>
      <c r="BL75" s="20">
        <v>0</v>
      </c>
      <c r="BM75" s="20">
        <v>0</v>
      </c>
      <c r="BN75" s="20">
        <v>0</v>
      </c>
      <c r="BO75" s="20">
        <v>31</v>
      </c>
      <c r="BP75" s="20">
        <v>0</v>
      </c>
      <c r="BQ75" s="20">
        <v>0</v>
      </c>
      <c r="BR75" s="20">
        <v>6</v>
      </c>
      <c r="BS75" s="20">
        <v>10981</v>
      </c>
      <c r="BT75" s="20">
        <v>0</v>
      </c>
      <c r="BU75" s="20">
        <v>0</v>
      </c>
      <c r="BV75" s="20">
        <v>0</v>
      </c>
      <c r="BW75" s="20">
        <v>11</v>
      </c>
      <c r="BX75" s="20">
        <v>8</v>
      </c>
      <c r="BY75" s="20">
        <v>188</v>
      </c>
      <c r="BZ75" s="20">
        <v>0</v>
      </c>
      <c r="CA75" s="20">
        <v>3</v>
      </c>
      <c r="CB75" s="20">
        <v>16</v>
      </c>
      <c r="CC75" s="20">
        <v>0</v>
      </c>
      <c r="CD75" s="21">
        <v>13250</v>
      </c>
      <c r="CE75" s="5"/>
      <c r="CF75" s="5"/>
    </row>
    <row r="76" spans="1:84" x14ac:dyDescent="0.2">
      <c r="A76" s="51">
        <v>71</v>
      </c>
      <c r="B76" s="19" t="s">
        <v>72</v>
      </c>
      <c r="C76" s="20">
        <v>0</v>
      </c>
      <c r="D76" s="20">
        <v>11</v>
      </c>
      <c r="E76" s="20">
        <v>22</v>
      </c>
      <c r="F76" s="20">
        <v>0</v>
      </c>
      <c r="G76" s="20">
        <v>0</v>
      </c>
      <c r="H76" s="20">
        <v>0</v>
      </c>
      <c r="I76" s="20">
        <v>3</v>
      </c>
      <c r="J76" s="20">
        <v>0</v>
      </c>
      <c r="K76" s="20">
        <v>3</v>
      </c>
      <c r="L76" s="20">
        <v>7</v>
      </c>
      <c r="M76" s="20">
        <v>0</v>
      </c>
      <c r="N76" s="20">
        <v>0</v>
      </c>
      <c r="O76" s="20">
        <v>0</v>
      </c>
      <c r="P76" s="20">
        <v>4</v>
      </c>
      <c r="Q76" s="20">
        <v>0</v>
      </c>
      <c r="R76" s="20">
        <v>20</v>
      </c>
      <c r="S76" s="20">
        <v>391</v>
      </c>
      <c r="T76" s="20">
        <v>7</v>
      </c>
      <c r="U76" s="20">
        <v>0</v>
      </c>
      <c r="V76" s="20">
        <v>0</v>
      </c>
      <c r="W76" s="20">
        <v>0</v>
      </c>
      <c r="X76" s="20">
        <v>4</v>
      </c>
      <c r="Y76" s="20">
        <v>78</v>
      </c>
      <c r="Z76" s="20">
        <v>3</v>
      </c>
      <c r="AA76" s="20">
        <v>6</v>
      </c>
      <c r="AB76" s="20">
        <v>5</v>
      </c>
      <c r="AC76" s="20">
        <v>50</v>
      </c>
      <c r="AD76" s="20">
        <v>0</v>
      </c>
      <c r="AE76" s="20">
        <v>0</v>
      </c>
      <c r="AF76" s="20">
        <v>0</v>
      </c>
      <c r="AG76" s="20">
        <v>5</v>
      </c>
      <c r="AH76" s="20">
        <v>3</v>
      </c>
      <c r="AI76" s="20">
        <v>11</v>
      </c>
      <c r="AJ76" s="20">
        <v>0</v>
      </c>
      <c r="AK76" s="20">
        <v>3</v>
      </c>
      <c r="AL76" s="20">
        <v>6</v>
      </c>
      <c r="AM76" s="20">
        <v>0</v>
      </c>
      <c r="AN76" s="20">
        <v>0</v>
      </c>
      <c r="AO76" s="20">
        <v>0</v>
      </c>
      <c r="AP76" s="20">
        <v>0</v>
      </c>
      <c r="AQ76" s="20">
        <v>0</v>
      </c>
      <c r="AR76" s="20">
        <v>5</v>
      </c>
      <c r="AS76" s="20">
        <v>0</v>
      </c>
      <c r="AT76" s="20">
        <v>12</v>
      </c>
      <c r="AU76" s="20">
        <v>3</v>
      </c>
      <c r="AV76" s="20">
        <v>0</v>
      </c>
      <c r="AW76" s="20">
        <v>7</v>
      </c>
      <c r="AX76" s="20">
        <v>0</v>
      </c>
      <c r="AY76" s="20">
        <v>6</v>
      </c>
      <c r="AZ76" s="20">
        <v>0</v>
      </c>
      <c r="BA76" s="20">
        <v>5</v>
      </c>
      <c r="BB76" s="20">
        <v>4</v>
      </c>
      <c r="BC76" s="20">
        <v>4</v>
      </c>
      <c r="BD76" s="20">
        <v>8</v>
      </c>
      <c r="BE76" s="20">
        <v>2682</v>
      </c>
      <c r="BF76" s="20">
        <v>0</v>
      </c>
      <c r="BG76" s="20">
        <v>0</v>
      </c>
      <c r="BH76" s="20">
        <v>0</v>
      </c>
      <c r="BI76" s="20">
        <v>4</v>
      </c>
      <c r="BJ76" s="20">
        <v>0</v>
      </c>
      <c r="BK76" s="20">
        <v>0</v>
      </c>
      <c r="BL76" s="20">
        <v>3</v>
      </c>
      <c r="BM76" s="20">
        <v>68</v>
      </c>
      <c r="BN76" s="20">
        <v>5</v>
      </c>
      <c r="BO76" s="20">
        <v>0</v>
      </c>
      <c r="BP76" s="20">
        <v>6</v>
      </c>
      <c r="BQ76" s="20">
        <v>0</v>
      </c>
      <c r="BR76" s="20">
        <v>0</v>
      </c>
      <c r="BS76" s="20">
        <v>5</v>
      </c>
      <c r="BT76" s="20">
        <v>13896</v>
      </c>
      <c r="BU76" s="20">
        <v>0</v>
      </c>
      <c r="BV76" s="20">
        <v>0</v>
      </c>
      <c r="BW76" s="20">
        <v>6</v>
      </c>
      <c r="BX76" s="20">
        <v>3</v>
      </c>
      <c r="BY76" s="20">
        <v>6</v>
      </c>
      <c r="BZ76" s="20">
        <v>15</v>
      </c>
      <c r="CA76" s="20">
        <v>8</v>
      </c>
      <c r="CB76" s="20">
        <v>3</v>
      </c>
      <c r="CC76" s="20">
        <v>0</v>
      </c>
      <c r="CD76" s="21">
        <v>17432</v>
      </c>
      <c r="CE76" s="5"/>
      <c r="CF76" s="5"/>
    </row>
    <row r="77" spans="1:84" x14ac:dyDescent="0.2">
      <c r="A77" s="51">
        <v>72</v>
      </c>
      <c r="B77" s="19" t="s">
        <v>41</v>
      </c>
      <c r="C77" s="20">
        <v>4</v>
      </c>
      <c r="D77" s="20">
        <v>0</v>
      </c>
      <c r="E77" s="20">
        <v>6</v>
      </c>
      <c r="F77" s="20">
        <v>10</v>
      </c>
      <c r="G77" s="20">
        <v>16</v>
      </c>
      <c r="H77" s="20">
        <v>93</v>
      </c>
      <c r="I77" s="20">
        <v>8</v>
      </c>
      <c r="J77" s="20">
        <v>0</v>
      </c>
      <c r="K77" s="20">
        <v>20</v>
      </c>
      <c r="L77" s="20">
        <v>4</v>
      </c>
      <c r="M77" s="20">
        <v>0</v>
      </c>
      <c r="N77" s="20">
        <v>4</v>
      </c>
      <c r="O77" s="20">
        <v>28</v>
      </c>
      <c r="P77" s="20">
        <v>37</v>
      </c>
      <c r="Q77" s="20">
        <v>0</v>
      </c>
      <c r="R77" s="20">
        <v>0</v>
      </c>
      <c r="S77" s="20">
        <v>0</v>
      </c>
      <c r="T77" s="20">
        <v>4</v>
      </c>
      <c r="U77" s="20">
        <v>343</v>
      </c>
      <c r="V77" s="20">
        <v>11</v>
      </c>
      <c r="W77" s="20">
        <v>0</v>
      </c>
      <c r="X77" s="20">
        <v>12</v>
      </c>
      <c r="Y77" s="20">
        <v>0</v>
      </c>
      <c r="Z77" s="20">
        <v>0</v>
      </c>
      <c r="AA77" s="20">
        <v>0</v>
      </c>
      <c r="AB77" s="20">
        <v>0</v>
      </c>
      <c r="AC77" s="20">
        <v>11</v>
      </c>
      <c r="AD77" s="20">
        <v>0</v>
      </c>
      <c r="AE77" s="20">
        <v>0</v>
      </c>
      <c r="AF77" s="20">
        <v>0</v>
      </c>
      <c r="AG77" s="20">
        <v>8</v>
      </c>
      <c r="AH77" s="20">
        <v>0</v>
      </c>
      <c r="AI77" s="20">
        <v>11</v>
      </c>
      <c r="AJ77" s="20">
        <v>4</v>
      </c>
      <c r="AK77" s="20">
        <v>8</v>
      </c>
      <c r="AL77" s="20">
        <v>10</v>
      </c>
      <c r="AM77" s="20">
        <v>1062</v>
      </c>
      <c r="AN77" s="20">
        <v>0</v>
      </c>
      <c r="AO77" s="20">
        <v>0</v>
      </c>
      <c r="AP77" s="20">
        <v>8</v>
      </c>
      <c r="AQ77" s="20">
        <v>0</v>
      </c>
      <c r="AR77" s="20">
        <v>6</v>
      </c>
      <c r="AS77" s="20">
        <v>5</v>
      </c>
      <c r="AT77" s="20">
        <v>17</v>
      </c>
      <c r="AU77" s="20">
        <v>9</v>
      </c>
      <c r="AV77" s="20">
        <v>4</v>
      </c>
      <c r="AW77" s="20">
        <v>0</v>
      </c>
      <c r="AX77" s="20">
        <v>0</v>
      </c>
      <c r="AY77" s="20">
        <v>7</v>
      </c>
      <c r="AZ77" s="20">
        <v>8</v>
      </c>
      <c r="BA77" s="20">
        <v>3</v>
      </c>
      <c r="BB77" s="20">
        <v>7</v>
      </c>
      <c r="BC77" s="20">
        <v>27</v>
      </c>
      <c r="BD77" s="20">
        <v>0</v>
      </c>
      <c r="BE77" s="20">
        <v>4</v>
      </c>
      <c r="BF77" s="20">
        <v>5</v>
      </c>
      <c r="BG77" s="20">
        <v>5</v>
      </c>
      <c r="BH77" s="20">
        <v>0</v>
      </c>
      <c r="BI77" s="20">
        <v>3</v>
      </c>
      <c r="BJ77" s="20">
        <v>0</v>
      </c>
      <c r="BK77" s="20">
        <v>0</v>
      </c>
      <c r="BL77" s="20">
        <v>133</v>
      </c>
      <c r="BM77" s="20">
        <v>4</v>
      </c>
      <c r="BN77" s="20">
        <v>7</v>
      </c>
      <c r="BO77" s="20">
        <v>0</v>
      </c>
      <c r="BP77" s="20">
        <v>6</v>
      </c>
      <c r="BQ77" s="20">
        <v>0</v>
      </c>
      <c r="BR77" s="20">
        <v>0</v>
      </c>
      <c r="BS77" s="20">
        <v>0</v>
      </c>
      <c r="BT77" s="20">
        <v>0</v>
      </c>
      <c r="BU77" s="20">
        <v>15459</v>
      </c>
      <c r="BV77" s="20">
        <v>0</v>
      </c>
      <c r="BW77" s="20">
        <v>4</v>
      </c>
      <c r="BX77" s="20">
        <v>4</v>
      </c>
      <c r="BY77" s="20">
        <v>0</v>
      </c>
      <c r="BZ77" s="20">
        <v>15</v>
      </c>
      <c r="CA77" s="20">
        <v>10</v>
      </c>
      <c r="CB77" s="20">
        <v>10</v>
      </c>
      <c r="CC77" s="20">
        <v>0</v>
      </c>
      <c r="CD77" s="21">
        <v>17495</v>
      </c>
      <c r="CE77" s="5"/>
      <c r="CF77" s="5"/>
    </row>
    <row r="78" spans="1:84" x14ac:dyDescent="0.2">
      <c r="A78" s="50">
        <v>73</v>
      </c>
      <c r="B78" s="19" t="s">
        <v>42</v>
      </c>
      <c r="C78" s="20">
        <v>0</v>
      </c>
      <c r="D78" s="20">
        <v>0</v>
      </c>
      <c r="E78" s="20">
        <v>0</v>
      </c>
      <c r="F78" s="20">
        <v>0</v>
      </c>
      <c r="G78" s="20">
        <v>0</v>
      </c>
      <c r="H78" s="20">
        <v>0</v>
      </c>
      <c r="I78" s="20">
        <v>0</v>
      </c>
      <c r="J78" s="20">
        <v>0</v>
      </c>
      <c r="K78" s="20">
        <v>0</v>
      </c>
      <c r="L78" s="20">
        <v>0</v>
      </c>
      <c r="M78" s="20">
        <v>0</v>
      </c>
      <c r="N78" s="20">
        <v>0</v>
      </c>
      <c r="O78" s="20">
        <v>0</v>
      </c>
      <c r="P78" s="20">
        <v>0</v>
      </c>
      <c r="Q78" s="20">
        <v>0</v>
      </c>
      <c r="R78" s="20">
        <v>0</v>
      </c>
      <c r="S78" s="20">
        <v>0</v>
      </c>
      <c r="T78" s="20">
        <v>0</v>
      </c>
      <c r="U78" s="20">
        <v>0</v>
      </c>
      <c r="V78" s="20">
        <v>0</v>
      </c>
      <c r="W78" s="20">
        <v>0</v>
      </c>
      <c r="X78" s="20">
        <v>0</v>
      </c>
      <c r="Y78" s="20">
        <v>11</v>
      </c>
      <c r="Z78" s="20">
        <v>0</v>
      </c>
      <c r="AA78" s="20">
        <v>0</v>
      </c>
      <c r="AB78" s="20">
        <v>0</v>
      </c>
      <c r="AC78" s="20">
        <v>3</v>
      </c>
      <c r="AD78" s="20">
        <v>0</v>
      </c>
      <c r="AE78" s="20">
        <v>0</v>
      </c>
      <c r="AF78" s="20">
        <v>63</v>
      </c>
      <c r="AG78" s="20">
        <v>0</v>
      </c>
      <c r="AH78" s="20">
        <v>59</v>
      </c>
      <c r="AI78" s="20">
        <v>0</v>
      </c>
      <c r="AJ78" s="20">
        <v>0</v>
      </c>
      <c r="AK78" s="20">
        <v>0</v>
      </c>
      <c r="AL78" s="20">
        <v>0</v>
      </c>
      <c r="AM78" s="20">
        <v>0</v>
      </c>
      <c r="AN78" s="20">
        <v>0</v>
      </c>
      <c r="AO78" s="20">
        <v>0</v>
      </c>
      <c r="AP78" s="20">
        <v>0</v>
      </c>
      <c r="AQ78" s="20">
        <v>0</v>
      </c>
      <c r="AR78" s="20">
        <v>3</v>
      </c>
      <c r="AS78" s="20">
        <v>0</v>
      </c>
      <c r="AT78" s="20">
        <v>0</v>
      </c>
      <c r="AU78" s="20">
        <v>0</v>
      </c>
      <c r="AV78" s="20">
        <v>0</v>
      </c>
      <c r="AW78" s="20">
        <v>0</v>
      </c>
      <c r="AX78" s="20">
        <v>0</v>
      </c>
      <c r="AY78" s="20">
        <v>0</v>
      </c>
      <c r="AZ78" s="20">
        <v>0</v>
      </c>
      <c r="BA78" s="20">
        <v>0</v>
      </c>
      <c r="BB78" s="20">
        <v>0</v>
      </c>
      <c r="BC78" s="20">
        <v>0</v>
      </c>
      <c r="BD78" s="20">
        <v>0</v>
      </c>
      <c r="BE78" s="20">
        <v>4</v>
      </c>
      <c r="BF78" s="20">
        <v>0</v>
      </c>
      <c r="BG78" s="20">
        <v>0</v>
      </c>
      <c r="BH78" s="20">
        <v>0</v>
      </c>
      <c r="BI78" s="20">
        <v>5</v>
      </c>
      <c r="BJ78" s="20">
        <v>0</v>
      </c>
      <c r="BK78" s="20">
        <v>0</v>
      </c>
      <c r="BL78" s="20">
        <v>0</v>
      </c>
      <c r="BM78" s="20">
        <v>30</v>
      </c>
      <c r="BN78" s="20">
        <v>0</v>
      </c>
      <c r="BO78" s="20">
        <v>0</v>
      </c>
      <c r="BP78" s="20">
        <v>0</v>
      </c>
      <c r="BQ78" s="20">
        <v>0</v>
      </c>
      <c r="BR78" s="20">
        <v>0</v>
      </c>
      <c r="BS78" s="20">
        <v>0</v>
      </c>
      <c r="BT78" s="20">
        <v>0</v>
      </c>
      <c r="BU78" s="20">
        <v>0</v>
      </c>
      <c r="BV78" s="20">
        <v>1438</v>
      </c>
      <c r="BW78" s="20">
        <v>0</v>
      </c>
      <c r="BX78" s="20">
        <v>0</v>
      </c>
      <c r="BY78" s="20">
        <v>0</v>
      </c>
      <c r="BZ78" s="20">
        <v>0</v>
      </c>
      <c r="CA78" s="20">
        <v>0</v>
      </c>
      <c r="CB78" s="20">
        <v>0</v>
      </c>
      <c r="CC78" s="20">
        <v>0</v>
      </c>
      <c r="CD78" s="21">
        <v>1638</v>
      </c>
      <c r="CE78" s="5"/>
      <c r="CF78" s="5"/>
    </row>
    <row r="79" spans="1:84" x14ac:dyDescent="0.2">
      <c r="A79" s="51">
        <v>74</v>
      </c>
      <c r="B79" s="19" t="s">
        <v>73</v>
      </c>
      <c r="C79" s="20">
        <v>5</v>
      </c>
      <c r="D79" s="20">
        <v>0</v>
      </c>
      <c r="E79" s="20">
        <v>43</v>
      </c>
      <c r="F79" s="20">
        <v>1561</v>
      </c>
      <c r="G79" s="20">
        <v>63</v>
      </c>
      <c r="H79" s="20">
        <v>94</v>
      </c>
      <c r="I79" s="20">
        <v>459</v>
      </c>
      <c r="J79" s="20">
        <v>5</v>
      </c>
      <c r="K79" s="20">
        <v>4315</v>
      </c>
      <c r="L79" s="20">
        <v>253</v>
      </c>
      <c r="M79" s="20">
        <v>0</v>
      </c>
      <c r="N79" s="20">
        <v>12</v>
      </c>
      <c r="O79" s="20">
        <v>850</v>
      </c>
      <c r="P79" s="20">
        <v>2999</v>
      </c>
      <c r="Q79" s="20">
        <v>5</v>
      </c>
      <c r="R79" s="20">
        <v>0</v>
      </c>
      <c r="S79" s="20">
        <v>0</v>
      </c>
      <c r="T79" s="20">
        <v>1178</v>
      </c>
      <c r="U79" s="20">
        <v>11</v>
      </c>
      <c r="V79" s="20">
        <v>788</v>
      </c>
      <c r="W79" s="20">
        <v>4</v>
      </c>
      <c r="X79" s="20">
        <v>1263</v>
      </c>
      <c r="Y79" s="20">
        <v>5</v>
      </c>
      <c r="Z79" s="20">
        <v>6</v>
      </c>
      <c r="AA79" s="20">
        <v>38</v>
      </c>
      <c r="AB79" s="20">
        <v>1430</v>
      </c>
      <c r="AC79" s="20">
        <v>188</v>
      </c>
      <c r="AD79" s="20">
        <v>17</v>
      </c>
      <c r="AE79" s="20">
        <v>14</v>
      </c>
      <c r="AF79" s="20">
        <v>0</v>
      </c>
      <c r="AG79" s="20">
        <v>204</v>
      </c>
      <c r="AH79" s="20">
        <v>4</v>
      </c>
      <c r="AI79" s="20">
        <v>419</v>
      </c>
      <c r="AJ79" s="20">
        <v>0</v>
      </c>
      <c r="AK79" s="20">
        <v>1116</v>
      </c>
      <c r="AL79" s="20">
        <v>5809</v>
      </c>
      <c r="AM79" s="20">
        <v>19</v>
      </c>
      <c r="AN79" s="20">
        <v>0</v>
      </c>
      <c r="AO79" s="20">
        <v>58</v>
      </c>
      <c r="AP79" s="20">
        <v>5159</v>
      </c>
      <c r="AQ79" s="20">
        <v>15</v>
      </c>
      <c r="AR79" s="20">
        <v>298</v>
      </c>
      <c r="AS79" s="20">
        <v>5610</v>
      </c>
      <c r="AT79" s="20">
        <v>1182</v>
      </c>
      <c r="AU79" s="20">
        <v>247</v>
      </c>
      <c r="AV79" s="20">
        <v>4</v>
      </c>
      <c r="AW79" s="20">
        <v>65</v>
      </c>
      <c r="AX79" s="20">
        <v>5</v>
      </c>
      <c r="AY79" s="20">
        <v>4637</v>
      </c>
      <c r="AZ79" s="20">
        <v>348</v>
      </c>
      <c r="BA79" s="20">
        <v>26</v>
      </c>
      <c r="BB79" s="20">
        <v>804</v>
      </c>
      <c r="BC79" s="20">
        <v>570</v>
      </c>
      <c r="BD79" s="20">
        <v>26</v>
      </c>
      <c r="BE79" s="20">
        <v>0</v>
      </c>
      <c r="BF79" s="20">
        <v>78</v>
      </c>
      <c r="BG79" s="20">
        <v>1013</v>
      </c>
      <c r="BH79" s="20">
        <v>0</v>
      </c>
      <c r="BI79" s="20">
        <v>562</v>
      </c>
      <c r="BJ79" s="20">
        <v>0</v>
      </c>
      <c r="BK79" s="20">
        <v>0</v>
      </c>
      <c r="BL79" s="20">
        <v>29</v>
      </c>
      <c r="BM79" s="20">
        <v>0</v>
      </c>
      <c r="BN79" s="20">
        <v>1042</v>
      </c>
      <c r="BO79" s="20">
        <v>4</v>
      </c>
      <c r="BP79" s="20">
        <v>46</v>
      </c>
      <c r="BQ79" s="20">
        <v>4</v>
      </c>
      <c r="BR79" s="20">
        <v>3</v>
      </c>
      <c r="BS79" s="20">
        <v>9</v>
      </c>
      <c r="BT79" s="20">
        <v>8</v>
      </c>
      <c r="BU79" s="20">
        <v>14</v>
      </c>
      <c r="BV79" s="20">
        <v>0</v>
      </c>
      <c r="BW79" s="20">
        <v>22190</v>
      </c>
      <c r="BX79" s="20">
        <v>1210</v>
      </c>
      <c r="BY79" s="20">
        <v>5</v>
      </c>
      <c r="BZ79" s="20">
        <v>543</v>
      </c>
      <c r="CA79" s="20">
        <v>969</v>
      </c>
      <c r="CB79" s="20">
        <v>4048</v>
      </c>
      <c r="CC79" s="20">
        <v>0</v>
      </c>
      <c r="CD79" s="21">
        <v>74018</v>
      </c>
      <c r="CE79" s="5"/>
      <c r="CF79" s="5"/>
    </row>
    <row r="80" spans="1:84" x14ac:dyDescent="0.2">
      <c r="A80" s="51">
        <v>75</v>
      </c>
      <c r="B80" s="19" t="s">
        <v>74</v>
      </c>
      <c r="C80" s="20">
        <v>6</v>
      </c>
      <c r="D80" s="20">
        <v>0</v>
      </c>
      <c r="E80" s="20">
        <v>62</v>
      </c>
      <c r="F80" s="20">
        <v>4083</v>
      </c>
      <c r="G80" s="20">
        <v>16</v>
      </c>
      <c r="H80" s="20">
        <v>24</v>
      </c>
      <c r="I80" s="20">
        <v>71</v>
      </c>
      <c r="J80" s="20">
        <v>6</v>
      </c>
      <c r="K80" s="20">
        <v>610</v>
      </c>
      <c r="L80" s="20">
        <v>2008</v>
      </c>
      <c r="M80" s="20">
        <v>0</v>
      </c>
      <c r="N80" s="20">
        <v>21</v>
      </c>
      <c r="O80" s="20">
        <v>85</v>
      </c>
      <c r="P80" s="20">
        <v>302</v>
      </c>
      <c r="Q80" s="20">
        <v>0</v>
      </c>
      <c r="R80" s="20">
        <v>5</v>
      </c>
      <c r="S80" s="20">
        <v>8</v>
      </c>
      <c r="T80" s="20">
        <v>4198</v>
      </c>
      <c r="U80" s="20">
        <v>0</v>
      </c>
      <c r="V80" s="20">
        <v>101</v>
      </c>
      <c r="W80" s="20">
        <v>0</v>
      </c>
      <c r="X80" s="20">
        <v>141</v>
      </c>
      <c r="Y80" s="20">
        <v>0</v>
      </c>
      <c r="Z80" s="20">
        <v>17</v>
      </c>
      <c r="AA80" s="20">
        <v>38</v>
      </c>
      <c r="AB80" s="20">
        <v>146</v>
      </c>
      <c r="AC80" s="20">
        <v>157</v>
      </c>
      <c r="AD80" s="20">
        <v>17</v>
      </c>
      <c r="AE80" s="20">
        <v>11</v>
      </c>
      <c r="AF80" s="20">
        <v>0</v>
      </c>
      <c r="AG80" s="20">
        <v>267</v>
      </c>
      <c r="AH80" s="20">
        <v>0</v>
      </c>
      <c r="AI80" s="20">
        <v>6803</v>
      </c>
      <c r="AJ80" s="20">
        <v>3</v>
      </c>
      <c r="AK80" s="20">
        <v>128</v>
      </c>
      <c r="AL80" s="20">
        <v>234</v>
      </c>
      <c r="AM80" s="20">
        <v>11</v>
      </c>
      <c r="AN80" s="20">
        <v>4</v>
      </c>
      <c r="AO80" s="20">
        <v>352</v>
      </c>
      <c r="AP80" s="20">
        <v>962</v>
      </c>
      <c r="AQ80" s="20">
        <v>13</v>
      </c>
      <c r="AR80" s="20">
        <v>415</v>
      </c>
      <c r="AS80" s="20">
        <v>298</v>
      </c>
      <c r="AT80" s="20">
        <v>533</v>
      </c>
      <c r="AU80" s="20">
        <v>1234</v>
      </c>
      <c r="AV80" s="20">
        <v>5</v>
      </c>
      <c r="AW80" s="20">
        <v>2026</v>
      </c>
      <c r="AX80" s="20">
        <v>4</v>
      </c>
      <c r="AY80" s="20">
        <v>268</v>
      </c>
      <c r="AZ80" s="20">
        <v>1092</v>
      </c>
      <c r="BA80" s="20">
        <v>94</v>
      </c>
      <c r="BB80" s="20">
        <v>2239</v>
      </c>
      <c r="BC80" s="20">
        <v>90</v>
      </c>
      <c r="BD80" s="20">
        <v>13</v>
      </c>
      <c r="BE80" s="20">
        <v>0</v>
      </c>
      <c r="BF80" s="20">
        <v>285</v>
      </c>
      <c r="BG80" s="20">
        <v>2840</v>
      </c>
      <c r="BH80" s="20">
        <v>0</v>
      </c>
      <c r="BI80" s="20">
        <v>206</v>
      </c>
      <c r="BJ80" s="20">
        <v>3</v>
      </c>
      <c r="BK80" s="20">
        <v>0</v>
      </c>
      <c r="BL80" s="20">
        <v>8</v>
      </c>
      <c r="BM80" s="20">
        <v>0</v>
      </c>
      <c r="BN80" s="20">
        <v>185</v>
      </c>
      <c r="BO80" s="20">
        <v>16</v>
      </c>
      <c r="BP80" s="20">
        <v>40</v>
      </c>
      <c r="BQ80" s="20">
        <v>5</v>
      </c>
      <c r="BR80" s="20">
        <v>0</v>
      </c>
      <c r="BS80" s="20">
        <v>5</v>
      </c>
      <c r="BT80" s="20">
        <v>4</v>
      </c>
      <c r="BU80" s="20">
        <v>14</v>
      </c>
      <c r="BV80" s="20">
        <v>0</v>
      </c>
      <c r="BW80" s="20">
        <v>414</v>
      </c>
      <c r="BX80" s="20">
        <v>34593</v>
      </c>
      <c r="BY80" s="20">
        <v>5</v>
      </c>
      <c r="BZ80" s="20">
        <v>1000</v>
      </c>
      <c r="CA80" s="20">
        <v>447</v>
      </c>
      <c r="CB80" s="20">
        <v>354</v>
      </c>
      <c r="CC80" s="20">
        <v>0</v>
      </c>
      <c r="CD80" s="21">
        <v>69630</v>
      </c>
      <c r="CE80" s="5"/>
      <c r="CF80" s="5"/>
    </row>
    <row r="81" spans="1:84" x14ac:dyDescent="0.2">
      <c r="A81" s="51">
        <v>76</v>
      </c>
      <c r="B81" s="19" t="s">
        <v>83</v>
      </c>
      <c r="C81" s="20">
        <v>184</v>
      </c>
      <c r="D81" s="20">
        <v>0</v>
      </c>
      <c r="E81" s="20">
        <v>8</v>
      </c>
      <c r="F81" s="20">
        <v>11</v>
      </c>
      <c r="G81" s="20">
        <v>0</v>
      </c>
      <c r="H81" s="20">
        <v>0</v>
      </c>
      <c r="I81" s="20">
        <v>5</v>
      </c>
      <c r="J81" s="20">
        <v>31</v>
      </c>
      <c r="K81" s="20">
        <v>12</v>
      </c>
      <c r="L81" s="20">
        <v>3</v>
      </c>
      <c r="M81" s="20">
        <v>0</v>
      </c>
      <c r="N81" s="20">
        <v>4</v>
      </c>
      <c r="O81" s="20">
        <v>7</v>
      </c>
      <c r="P81" s="20">
        <v>9</v>
      </c>
      <c r="Q81" s="20">
        <v>0</v>
      </c>
      <c r="R81" s="20">
        <v>0</v>
      </c>
      <c r="S81" s="20">
        <v>0</v>
      </c>
      <c r="T81" s="20">
        <v>11</v>
      </c>
      <c r="U81" s="20">
        <v>0</v>
      </c>
      <c r="V81" s="20">
        <v>6</v>
      </c>
      <c r="W81" s="20">
        <v>0</v>
      </c>
      <c r="X81" s="20">
        <v>9</v>
      </c>
      <c r="Y81" s="20">
        <v>0</v>
      </c>
      <c r="Z81" s="20">
        <v>0</v>
      </c>
      <c r="AA81" s="20">
        <v>12</v>
      </c>
      <c r="AB81" s="20">
        <v>5</v>
      </c>
      <c r="AC81" s="20">
        <v>11</v>
      </c>
      <c r="AD81" s="20">
        <v>21</v>
      </c>
      <c r="AE81" s="20">
        <v>0</v>
      </c>
      <c r="AF81" s="20">
        <v>0</v>
      </c>
      <c r="AG81" s="20">
        <v>3</v>
      </c>
      <c r="AH81" s="20">
        <v>0</v>
      </c>
      <c r="AI81" s="20">
        <v>5</v>
      </c>
      <c r="AJ81" s="20">
        <v>1625</v>
      </c>
      <c r="AK81" s="20">
        <v>3</v>
      </c>
      <c r="AL81" s="20">
        <v>0</v>
      </c>
      <c r="AM81" s="20">
        <v>0</v>
      </c>
      <c r="AN81" s="20">
        <v>0</v>
      </c>
      <c r="AO81" s="20">
        <v>0</v>
      </c>
      <c r="AP81" s="20">
        <v>7</v>
      </c>
      <c r="AQ81" s="20">
        <v>3</v>
      </c>
      <c r="AR81" s="20">
        <v>5</v>
      </c>
      <c r="AS81" s="20">
        <v>3</v>
      </c>
      <c r="AT81" s="20">
        <v>12</v>
      </c>
      <c r="AU81" s="20">
        <v>9</v>
      </c>
      <c r="AV81" s="20">
        <v>4</v>
      </c>
      <c r="AW81" s="20">
        <v>12</v>
      </c>
      <c r="AX81" s="20">
        <v>37</v>
      </c>
      <c r="AY81" s="20">
        <v>3</v>
      </c>
      <c r="AZ81" s="20">
        <v>3</v>
      </c>
      <c r="BA81" s="20">
        <v>3</v>
      </c>
      <c r="BB81" s="20">
        <v>12</v>
      </c>
      <c r="BC81" s="20">
        <v>8</v>
      </c>
      <c r="BD81" s="20">
        <v>5</v>
      </c>
      <c r="BE81" s="20">
        <v>0</v>
      </c>
      <c r="BF81" s="20">
        <v>4</v>
      </c>
      <c r="BG81" s="20">
        <v>9</v>
      </c>
      <c r="BH81" s="20">
        <v>0</v>
      </c>
      <c r="BI81" s="20">
        <v>7</v>
      </c>
      <c r="BJ81" s="20">
        <v>0</v>
      </c>
      <c r="BK81" s="20">
        <v>0</v>
      </c>
      <c r="BL81" s="20">
        <v>0</v>
      </c>
      <c r="BM81" s="20">
        <v>0</v>
      </c>
      <c r="BN81" s="20">
        <v>9</v>
      </c>
      <c r="BO81" s="20">
        <v>4</v>
      </c>
      <c r="BP81" s="20">
        <v>3</v>
      </c>
      <c r="BQ81" s="20">
        <v>0</v>
      </c>
      <c r="BR81" s="20">
        <v>329</v>
      </c>
      <c r="BS81" s="20">
        <v>241</v>
      </c>
      <c r="BT81" s="20">
        <v>0</v>
      </c>
      <c r="BU81" s="20">
        <v>0</v>
      </c>
      <c r="BV81" s="20">
        <v>0</v>
      </c>
      <c r="BW81" s="20">
        <v>5</v>
      </c>
      <c r="BX81" s="20">
        <v>11</v>
      </c>
      <c r="BY81" s="20">
        <v>12359</v>
      </c>
      <c r="BZ81" s="20">
        <v>6</v>
      </c>
      <c r="CA81" s="20">
        <v>0</v>
      </c>
      <c r="CB81" s="20">
        <v>7</v>
      </c>
      <c r="CC81" s="20">
        <v>0</v>
      </c>
      <c r="CD81" s="21">
        <v>15080</v>
      </c>
      <c r="CE81" s="5"/>
      <c r="CF81" s="5"/>
    </row>
    <row r="82" spans="1:84" x14ac:dyDescent="0.2">
      <c r="A82" s="51">
        <v>77</v>
      </c>
      <c r="B82" s="19" t="s">
        <v>75</v>
      </c>
      <c r="C82" s="20">
        <v>3</v>
      </c>
      <c r="D82" s="20">
        <v>3</v>
      </c>
      <c r="E82" s="20">
        <v>208</v>
      </c>
      <c r="F82" s="20">
        <v>317</v>
      </c>
      <c r="G82" s="20">
        <v>17</v>
      </c>
      <c r="H82" s="20">
        <v>26</v>
      </c>
      <c r="I82" s="20">
        <v>209</v>
      </c>
      <c r="J82" s="20">
        <v>3</v>
      </c>
      <c r="K82" s="20">
        <v>321</v>
      </c>
      <c r="L82" s="20">
        <v>5694</v>
      </c>
      <c r="M82" s="20">
        <v>0</v>
      </c>
      <c r="N82" s="20">
        <v>22</v>
      </c>
      <c r="O82" s="20">
        <v>101</v>
      </c>
      <c r="P82" s="20">
        <v>431</v>
      </c>
      <c r="Q82" s="20">
        <v>11</v>
      </c>
      <c r="R82" s="20">
        <v>34</v>
      </c>
      <c r="S82" s="20">
        <v>12</v>
      </c>
      <c r="T82" s="20">
        <v>458</v>
      </c>
      <c r="U82" s="20">
        <v>4</v>
      </c>
      <c r="V82" s="20">
        <v>104</v>
      </c>
      <c r="W82" s="20">
        <v>0</v>
      </c>
      <c r="X82" s="20">
        <v>323</v>
      </c>
      <c r="Y82" s="20">
        <v>3</v>
      </c>
      <c r="Z82" s="20">
        <v>271</v>
      </c>
      <c r="AA82" s="20">
        <v>59</v>
      </c>
      <c r="AB82" s="20">
        <v>228</v>
      </c>
      <c r="AC82" s="20">
        <v>3837</v>
      </c>
      <c r="AD82" s="20">
        <v>14</v>
      </c>
      <c r="AE82" s="20">
        <v>48</v>
      </c>
      <c r="AF82" s="20">
        <v>0</v>
      </c>
      <c r="AG82" s="20">
        <v>4642</v>
      </c>
      <c r="AH82" s="20">
        <v>10</v>
      </c>
      <c r="AI82" s="20">
        <v>2095</v>
      </c>
      <c r="AJ82" s="20">
        <v>0</v>
      </c>
      <c r="AK82" s="20">
        <v>211</v>
      </c>
      <c r="AL82" s="20">
        <v>164</v>
      </c>
      <c r="AM82" s="20">
        <v>6</v>
      </c>
      <c r="AN82" s="20">
        <v>3</v>
      </c>
      <c r="AO82" s="20">
        <v>392</v>
      </c>
      <c r="AP82" s="20">
        <v>207</v>
      </c>
      <c r="AQ82" s="20">
        <v>9</v>
      </c>
      <c r="AR82" s="20">
        <v>1892</v>
      </c>
      <c r="AS82" s="20">
        <v>98</v>
      </c>
      <c r="AT82" s="20">
        <v>925</v>
      </c>
      <c r="AU82" s="20">
        <v>6651</v>
      </c>
      <c r="AV82" s="20">
        <v>10</v>
      </c>
      <c r="AW82" s="20">
        <v>183</v>
      </c>
      <c r="AX82" s="20">
        <v>8</v>
      </c>
      <c r="AY82" s="20">
        <v>296</v>
      </c>
      <c r="AZ82" s="20">
        <v>1272</v>
      </c>
      <c r="BA82" s="20">
        <v>1121</v>
      </c>
      <c r="BB82" s="20">
        <v>916</v>
      </c>
      <c r="BC82" s="20">
        <v>110</v>
      </c>
      <c r="BD82" s="20">
        <v>14</v>
      </c>
      <c r="BE82" s="20">
        <v>0</v>
      </c>
      <c r="BF82" s="20">
        <v>19</v>
      </c>
      <c r="BG82" s="20">
        <v>164</v>
      </c>
      <c r="BH82" s="20">
        <v>3</v>
      </c>
      <c r="BI82" s="20">
        <v>598</v>
      </c>
      <c r="BJ82" s="20">
        <v>12</v>
      </c>
      <c r="BK82" s="20">
        <v>9</v>
      </c>
      <c r="BL82" s="20">
        <v>3</v>
      </c>
      <c r="BM82" s="20">
        <v>4</v>
      </c>
      <c r="BN82" s="20">
        <v>298</v>
      </c>
      <c r="BO82" s="20">
        <v>13</v>
      </c>
      <c r="BP82" s="20">
        <v>245</v>
      </c>
      <c r="BQ82" s="20">
        <v>3</v>
      </c>
      <c r="BR82" s="20">
        <v>0</v>
      </c>
      <c r="BS82" s="20">
        <v>12</v>
      </c>
      <c r="BT82" s="20">
        <v>14</v>
      </c>
      <c r="BU82" s="20">
        <v>9</v>
      </c>
      <c r="BV82" s="20">
        <v>0</v>
      </c>
      <c r="BW82" s="20">
        <v>187</v>
      </c>
      <c r="BX82" s="20">
        <v>1222</v>
      </c>
      <c r="BY82" s="20">
        <v>6</v>
      </c>
      <c r="BZ82" s="20">
        <v>49888</v>
      </c>
      <c r="CA82" s="20">
        <v>261</v>
      </c>
      <c r="CB82" s="20">
        <v>125</v>
      </c>
      <c r="CC82" s="20">
        <v>7</v>
      </c>
      <c r="CD82" s="21">
        <v>87080</v>
      </c>
      <c r="CE82" s="5"/>
      <c r="CF82" s="5"/>
    </row>
    <row r="83" spans="1:84" x14ac:dyDescent="0.2">
      <c r="A83" s="51">
        <v>78</v>
      </c>
      <c r="B83" s="19" t="s">
        <v>76</v>
      </c>
      <c r="C83" s="20">
        <v>11</v>
      </c>
      <c r="D83" s="20">
        <v>9</v>
      </c>
      <c r="E83" s="20">
        <v>142</v>
      </c>
      <c r="F83" s="20">
        <v>3039</v>
      </c>
      <c r="G83" s="20">
        <v>70</v>
      </c>
      <c r="H83" s="20">
        <v>96</v>
      </c>
      <c r="I83" s="20">
        <v>1572</v>
      </c>
      <c r="J83" s="20">
        <v>4</v>
      </c>
      <c r="K83" s="20">
        <v>6000</v>
      </c>
      <c r="L83" s="20">
        <v>1852</v>
      </c>
      <c r="M83" s="20">
        <v>0</v>
      </c>
      <c r="N83" s="20">
        <v>7</v>
      </c>
      <c r="O83" s="20">
        <v>520</v>
      </c>
      <c r="P83" s="20">
        <v>1859</v>
      </c>
      <c r="Q83" s="20">
        <v>7</v>
      </c>
      <c r="R83" s="20">
        <v>20</v>
      </c>
      <c r="S83" s="20">
        <v>5</v>
      </c>
      <c r="T83" s="20">
        <v>7068</v>
      </c>
      <c r="U83" s="20">
        <v>20</v>
      </c>
      <c r="V83" s="20">
        <v>699</v>
      </c>
      <c r="W83" s="20">
        <v>3</v>
      </c>
      <c r="X83" s="20">
        <v>2890</v>
      </c>
      <c r="Y83" s="20">
        <v>3</v>
      </c>
      <c r="Z83" s="20">
        <v>27</v>
      </c>
      <c r="AA83" s="20">
        <v>77</v>
      </c>
      <c r="AB83" s="20">
        <v>857</v>
      </c>
      <c r="AC83" s="20">
        <v>748</v>
      </c>
      <c r="AD83" s="20">
        <v>18</v>
      </c>
      <c r="AE83" s="20">
        <v>56</v>
      </c>
      <c r="AF83" s="20">
        <v>0</v>
      </c>
      <c r="AG83" s="20">
        <v>1288</v>
      </c>
      <c r="AH83" s="20">
        <v>5</v>
      </c>
      <c r="AI83" s="20">
        <v>1942</v>
      </c>
      <c r="AJ83" s="20">
        <v>6</v>
      </c>
      <c r="AK83" s="20">
        <v>1693</v>
      </c>
      <c r="AL83" s="20">
        <v>1517</v>
      </c>
      <c r="AM83" s="20">
        <v>49</v>
      </c>
      <c r="AN83" s="20">
        <v>3</v>
      </c>
      <c r="AO83" s="20">
        <v>338</v>
      </c>
      <c r="AP83" s="20">
        <v>2256</v>
      </c>
      <c r="AQ83" s="20">
        <v>19</v>
      </c>
      <c r="AR83" s="20">
        <v>2120</v>
      </c>
      <c r="AS83" s="20">
        <v>1398</v>
      </c>
      <c r="AT83" s="20">
        <v>5964</v>
      </c>
      <c r="AU83" s="20">
        <v>1364</v>
      </c>
      <c r="AV83" s="20">
        <v>12</v>
      </c>
      <c r="AW83" s="20">
        <v>205</v>
      </c>
      <c r="AX83" s="20">
        <v>9</v>
      </c>
      <c r="AY83" s="20">
        <v>2407</v>
      </c>
      <c r="AZ83" s="20">
        <v>2337</v>
      </c>
      <c r="BA83" s="20">
        <v>151</v>
      </c>
      <c r="BB83" s="20">
        <v>5821</v>
      </c>
      <c r="BC83" s="20">
        <v>705</v>
      </c>
      <c r="BD83" s="20">
        <v>83</v>
      </c>
      <c r="BE83" s="20">
        <v>3</v>
      </c>
      <c r="BF83" s="20">
        <v>53</v>
      </c>
      <c r="BG83" s="20">
        <v>1052</v>
      </c>
      <c r="BH83" s="20">
        <v>7</v>
      </c>
      <c r="BI83" s="20">
        <v>3166</v>
      </c>
      <c r="BJ83" s="20">
        <v>5</v>
      </c>
      <c r="BK83" s="20">
        <v>13</v>
      </c>
      <c r="BL83" s="20">
        <v>38</v>
      </c>
      <c r="BM83" s="20">
        <v>3</v>
      </c>
      <c r="BN83" s="20">
        <v>4170</v>
      </c>
      <c r="BO83" s="20">
        <v>27</v>
      </c>
      <c r="BP83" s="20">
        <v>187</v>
      </c>
      <c r="BQ83" s="20">
        <v>6</v>
      </c>
      <c r="BR83" s="20">
        <v>7</v>
      </c>
      <c r="BS83" s="20">
        <v>16</v>
      </c>
      <c r="BT83" s="20">
        <v>15</v>
      </c>
      <c r="BU83" s="20">
        <v>25</v>
      </c>
      <c r="BV83" s="20">
        <v>0</v>
      </c>
      <c r="BW83" s="20">
        <v>2973</v>
      </c>
      <c r="BX83" s="20">
        <v>3105</v>
      </c>
      <c r="BY83" s="20">
        <v>4</v>
      </c>
      <c r="BZ83" s="20">
        <v>2589</v>
      </c>
      <c r="CA83" s="20">
        <v>14720</v>
      </c>
      <c r="CB83" s="20">
        <v>1091</v>
      </c>
      <c r="CC83" s="20">
        <v>0</v>
      </c>
      <c r="CD83" s="21">
        <v>92621</v>
      </c>
      <c r="CE83" s="5"/>
      <c r="CF83" s="5"/>
    </row>
    <row r="84" spans="1:84" x14ac:dyDescent="0.2">
      <c r="A84" s="50">
        <v>79</v>
      </c>
      <c r="B84" s="19" t="s">
        <v>43</v>
      </c>
      <c r="C84" s="20">
        <v>0</v>
      </c>
      <c r="D84" s="20">
        <v>0</v>
      </c>
      <c r="E84" s="20">
        <v>12</v>
      </c>
      <c r="F84" s="20">
        <v>193</v>
      </c>
      <c r="G84" s="20">
        <v>63</v>
      </c>
      <c r="H84" s="20">
        <v>92</v>
      </c>
      <c r="I84" s="20">
        <v>55</v>
      </c>
      <c r="J84" s="20">
        <v>3</v>
      </c>
      <c r="K84" s="20">
        <v>301</v>
      </c>
      <c r="L84" s="20">
        <v>54</v>
      </c>
      <c r="M84" s="20">
        <v>0</v>
      </c>
      <c r="N84" s="20">
        <v>7</v>
      </c>
      <c r="O84" s="20">
        <v>1116</v>
      </c>
      <c r="P84" s="20">
        <v>1094</v>
      </c>
      <c r="Q84" s="20">
        <v>0</v>
      </c>
      <c r="R84" s="20">
        <v>0</v>
      </c>
      <c r="S84" s="20">
        <v>0</v>
      </c>
      <c r="T84" s="20">
        <v>165</v>
      </c>
      <c r="U84" s="20">
        <v>7</v>
      </c>
      <c r="V84" s="20">
        <v>166</v>
      </c>
      <c r="W84" s="20">
        <v>0</v>
      </c>
      <c r="X84" s="20">
        <v>118</v>
      </c>
      <c r="Y84" s="20">
        <v>0</v>
      </c>
      <c r="Z84" s="20">
        <v>3</v>
      </c>
      <c r="AA84" s="20">
        <v>20</v>
      </c>
      <c r="AB84" s="20">
        <v>496</v>
      </c>
      <c r="AC84" s="20">
        <v>42</v>
      </c>
      <c r="AD84" s="20">
        <v>3</v>
      </c>
      <c r="AE84" s="20">
        <v>5</v>
      </c>
      <c r="AF84" s="20">
        <v>0</v>
      </c>
      <c r="AG84" s="20">
        <v>23</v>
      </c>
      <c r="AH84" s="20">
        <v>0</v>
      </c>
      <c r="AI84" s="20">
        <v>89</v>
      </c>
      <c r="AJ84" s="20">
        <v>0</v>
      </c>
      <c r="AK84" s="20">
        <v>181</v>
      </c>
      <c r="AL84" s="20">
        <v>2755</v>
      </c>
      <c r="AM84" s="20">
        <v>25</v>
      </c>
      <c r="AN84" s="20">
        <v>0</v>
      </c>
      <c r="AO84" s="20">
        <v>3</v>
      </c>
      <c r="AP84" s="20">
        <v>768</v>
      </c>
      <c r="AQ84" s="20">
        <v>13</v>
      </c>
      <c r="AR84" s="20">
        <v>42</v>
      </c>
      <c r="AS84" s="20">
        <v>4256</v>
      </c>
      <c r="AT84" s="20">
        <v>115</v>
      </c>
      <c r="AU84" s="20">
        <v>50</v>
      </c>
      <c r="AV84" s="20">
        <v>0</v>
      </c>
      <c r="AW84" s="20">
        <v>18</v>
      </c>
      <c r="AX84" s="20">
        <v>10</v>
      </c>
      <c r="AY84" s="20">
        <v>491</v>
      </c>
      <c r="AZ84" s="20">
        <v>40</v>
      </c>
      <c r="BA84" s="20">
        <v>9</v>
      </c>
      <c r="BB84" s="20">
        <v>106</v>
      </c>
      <c r="BC84" s="20">
        <v>158</v>
      </c>
      <c r="BD84" s="20">
        <v>0</v>
      </c>
      <c r="BE84" s="20">
        <v>0</v>
      </c>
      <c r="BF84" s="20">
        <v>410</v>
      </c>
      <c r="BG84" s="20">
        <v>351</v>
      </c>
      <c r="BH84" s="20">
        <v>0</v>
      </c>
      <c r="BI84" s="20">
        <v>81</v>
      </c>
      <c r="BJ84" s="20">
        <v>0</v>
      </c>
      <c r="BK84" s="20">
        <v>0</v>
      </c>
      <c r="BL84" s="20">
        <v>11</v>
      </c>
      <c r="BM84" s="20">
        <v>0</v>
      </c>
      <c r="BN84" s="20">
        <v>89</v>
      </c>
      <c r="BO84" s="20">
        <v>3</v>
      </c>
      <c r="BP84" s="20">
        <v>8</v>
      </c>
      <c r="BQ84" s="20">
        <v>5</v>
      </c>
      <c r="BR84" s="20">
        <v>0</v>
      </c>
      <c r="BS84" s="20">
        <v>0</v>
      </c>
      <c r="BT84" s="20">
        <v>0</v>
      </c>
      <c r="BU84" s="20">
        <v>5</v>
      </c>
      <c r="BV84" s="20">
        <v>0</v>
      </c>
      <c r="BW84" s="20">
        <v>1012</v>
      </c>
      <c r="BX84" s="20">
        <v>254</v>
      </c>
      <c r="BY84" s="20">
        <v>4</v>
      </c>
      <c r="BZ84" s="20">
        <v>65</v>
      </c>
      <c r="CA84" s="20">
        <v>154</v>
      </c>
      <c r="CB84" s="20">
        <v>29536</v>
      </c>
      <c r="CC84" s="20">
        <v>0</v>
      </c>
      <c r="CD84" s="21">
        <v>45169</v>
      </c>
      <c r="CE84" s="5"/>
      <c r="CF84" s="5"/>
    </row>
    <row r="85" spans="1:84" x14ac:dyDescent="0.2">
      <c r="A85" s="51">
        <v>80</v>
      </c>
      <c r="B85" s="19" t="s">
        <v>44</v>
      </c>
      <c r="C85" s="20">
        <v>0</v>
      </c>
      <c r="D85" s="20">
        <v>0</v>
      </c>
      <c r="E85" s="20">
        <v>11</v>
      </c>
      <c r="F85" s="20">
        <v>0</v>
      </c>
      <c r="G85" s="20">
        <v>0</v>
      </c>
      <c r="H85" s="20">
        <v>0</v>
      </c>
      <c r="I85" s="20">
        <v>4</v>
      </c>
      <c r="J85" s="20">
        <v>0</v>
      </c>
      <c r="K85" s="20">
        <v>0</v>
      </c>
      <c r="L85" s="20">
        <v>4</v>
      </c>
      <c r="M85" s="20">
        <v>71</v>
      </c>
      <c r="N85" s="20">
        <v>0</v>
      </c>
      <c r="O85" s="20">
        <v>0</v>
      </c>
      <c r="P85" s="20">
        <v>6</v>
      </c>
      <c r="Q85" s="20">
        <v>0</v>
      </c>
      <c r="R85" s="20">
        <v>0</v>
      </c>
      <c r="S85" s="20">
        <v>0</v>
      </c>
      <c r="T85" s="20">
        <v>0</v>
      </c>
      <c r="U85" s="20">
        <v>0</v>
      </c>
      <c r="V85" s="20">
        <v>0</v>
      </c>
      <c r="W85" s="20">
        <v>0</v>
      </c>
      <c r="X85" s="20">
        <v>0</v>
      </c>
      <c r="Y85" s="20">
        <v>0</v>
      </c>
      <c r="Z85" s="20">
        <v>0</v>
      </c>
      <c r="AA85" s="20">
        <v>7</v>
      </c>
      <c r="AB85" s="20">
        <v>0</v>
      </c>
      <c r="AC85" s="20">
        <v>10</v>
      </c>
      <c r="AD85" s="20">
        <v>0</v>
      </c>
      <c r="AE85" s="20">
        <v>0</v>
      </c>
      <c r="AF85" s="20">
        <v>66</v>
      </c>
      <c r="AG85" s="20">
        <v>0</v>
      </c>
      <c r="AH85" s="20">
        <v>267</v>
      </c>
      <c r="AI85" s="20">
        <v>0</v>
      </c>
      <c r="AJ85" s="20">
        <v>0</v>
      </c>
      <c r="AK85" s="20">
        <v>0</v>
      </c>
      <c r="AL85" s="20">
        <v>0</v>
      </c>
      <c r="AM85" s="20">
        <v>0</v>
      </c>
      <c r="AN85" s="20">
        <v>0</v>
      </c>
      <c r="AO85" s="20">
        <v>0</v>
      </c>
      <c r="AP85" s="20">
        <v>0</v>
      </c>
      <c r="AQ85" s="20">
        <v>0</v>
      </c>
      <c r="AR85" s="20">
        <v>0</v>
      </c>
      <c r="AS85" s="20">
        <v>0</v>
      </c>
      <c r="AT85" s="20">
        <v>0</v>
      </c>
      <c r="AU85" s="20">
        <v>3</v>
      </c>
      <c r="AV85" s="20">
        <v>21</v>
      </c>
      <c r="AW85" s="20">
        <v>0</v>
      </c>
      <c r="AX85" s="20">
        <v>0</v>
      </c>
      <c r="AY85" s="20">
        <v>0</v>
      </c>
      <c r="AZ85" s="20">
        <v>0</v>
      </c>
      <c r="BA85" s="20">
        <v>3</v>
      </c>
      <c r="BB85" s="20">
        <v>0</v>
      </c>
      <c r="BC85" s="20">
        <v>0</v>
      </c>
      <c r="BD85" s="20">
        <v>0</v>
      </c>
      <c r="BE85" s="20">
        <v>0</v>
      </c>
      <c r="BF85" s="20">
        <v>0</v>
      </c>
      <c r="BG85" s="20">
        <v>0</v>
      </c>
      <c r="BH85" s="20">
        <v>33</v>
      </c>
      <c r="BI85" s="20">
        <v>0</v>
      </c>
      <c r="BJ85" s="20">
        <v>3</v>
      </c>
      <c r="BK85" s="20">
        <v>0</v>
      </c>
      <c r="BL85" s="20">
        <v>0</v>
      </c>
      <c r="BM85" s="20">
        <v>0</v>
      </c>
      <c r="BN85" s="20">
        <v>0</v>
      </c>
      <c r="BO85" s="20">
        <v>3</v>
      </c>
      <c r="BP85" s="20">
        <v>0</v>
      </c>
      <c r="BQ85" s="20">
        <v>3</v>
      </c>
      <c r="BR85" s="20">
        <v>0</v>
      </c>
      <c r="BS85" s="20">
        <v>0</v>
      </c>
      <c r="BT85" s="20">
        <v>0</v>
      </c>
      <c r="BU85" s="20">
        <v>0</v>
      </c>
      <c r="BV85" s="20">
        <v>3</v>
      </c>
      <c r="BW85" s="20">
        <v>0</v>
      </c>
      <c r="BX85" s="20">
        <v>0</v>
      </c>
      <c r="BY85" s="20">
        <v>0</v>
      </c>
      <c r="BZ85" s="20">
        <v>0</v>
      </c>
      <c r="CA85" s="20">
        <v>0</v>
      </c>
      <c r="CB85" s="20">
        <v>0</v>
      </c>
      <c r="CC85" s="20">
        <v>2042</v>
      </c>
      <c r="CD85" s="21">
        <v>2563</v>
      </c>
      <c r="CE85" s="5"/>
      <c r="CF85" s="5"/>
    </row>
    <row r="86" spans="1:84" x14ac:dyDescent="0.2">
      <c r="A86" s="51">
        <v>81</v>
      </c>
      <c r="B86" s="19" t="s">
        <v>1</v>
      </c>
      <c r="C86" s="20">
        <v>256</v>
      </c>
      <c r="D86" s="20">
        <v>0</v>
      </c>
      <c r="E86" s="20">
        <v>9</v>
      </c>
      <c r="F86" s="20">
        <v>17</v>
      </c>
      <c r="G86" s="20">
        <v>17</v>
      </c>
      <c r="H86" s="20">
        <v>27</v>
      </c>
      <c r="I86" s="20">
        <v>40</v>
      </c>
      <c r="J86" s="20">
        <v>14</v>
      </c>
      <c r="K86" s="20">
        <v>24</v>
      </c>
      <c r="L86" s="20">
        <v>4</v>
      </c>
      <c r="M86" s="20">
        <v>0</v>
      </c>
      <c r="N86" s="20">
        <v>4</v>
      </c>
      <c r="O86" s="20">
        <v>9</v>
      </c>
      <c r="P86" s="20">
        <v>12</v>
      </c>
      <c r="Q86" s="20">
        <v>0</v>
      </c>
      <c r="R86" s="20">
        <v>9</v>
      </c>
      <c r="S86" s="20">
        <v>7</v>
      </c>
      <c r="T86" s="20">
        <v>14</v>
      </c>
      <c r="U86" s="20">
        <v>14</v>
      </c>
      <c r="V86" s="20">
        <v>27</v>
      </c>
      <c r="W86" s="20">
        <v>0</v>
      </c>
      <c r="X86" s="20">
        <v>19</v>
      </c>
      <c r="Y86" s="20">
        <v>3</v>
      </c>
      <c r="Z86" s="20">
        <v>5</v>
      </c>
      <c r="AA86" s="20">
        <v>5</v>
      </c>
      <c r="AB86" s="20">
        <v>6</v>
      </c>
      <c r="AC86" s="20">
        <v>56</v>
      </c>
      <c r="AD86" s="20">
        <v>10</v>
      </c>
      <c r="AE86" s="20">
        <v>5</v>
      </c>
      <c r="AF86" s="20">
        <v>0</v>
      </c>
      <c r="AG86" s="20">
        <v>12</v>
      </c>
      <c r="AH86" s="20">
        <v>0</v>
      </c>
      <c r="AI86" s="20">
        <v>10</v>
      </c>
      <c r="AJ86" s="20">
        <v>14</v>
      </c>
      <c r="AK86" s="20">
        <v>24</v>
      </c>
      <c r="AL86" s="20">
        <v>18</v>
      </c>
      <c r="AM86" s="20">
        <v>16</v>
      </c>
      <c r="AN86" s="20">
        <v>0</v>
      </c>
      <c r="AO86" s="20">
        <v>4</v>
      </c>
      <c r="AP86" s="20">
        <v>4</v>
      </c>
      <c r="AQ86" s="20">
        <v>170</v>
      </c>
      <c r="AR86" s="20">
        <v>5</v>
      </c>
      <c r="AS86" s="20">
        <v>14</v>
      </c>
      <c r="AT86" s="20">
        <v>31</v>
      </c>
      <c r="AU86" s="20">
        <v>4</v>
      </c>
      <c r="AV86" s="20">
        <v>3</v>
      </c>
      <c r="AW86" s="20">
        <v>5</v>
      </c>
      <c r="AX86" s="20">
        <v>0</v>
      </c>
      <c r="AY86" s="20">
        <v>7</v>
      </c>
      <c r="AZ86" s="20">
        <v>14</v>
      </c>
      <c r="BA86" s="20">
        <v>0</v>
      </c>
      <c r="BB86" s="20">
        <v>22</v>
      </c>
      <c r="BC86" s="20">
        <v>78</v>
      </c>
      <c r="BD86" s="20">
        <v>0</v>
      </c>
      <c r="BE86" s="20">
        <v>0</v>
      </c>
      <c r="BF86" s="20">
        <v>37</v>
      </c>
      <c r="BG86" s="20">
        <v>19</v>
      </c>
      <c r="BH86" s="20">
        <v>0</v>
      </c>
      <c r="BI86" s="20">
        <v>33</v>
      </c>
      <c r="BJ86" s="20">
        <v>0</v>
      </c>
      <c r="BK86" s="20">
        <v>0</v>
      </c>
      <c r="BL86" s="20">
        <v>9</v>
      </c>
      <c r="BM86" s="20">
        <v>0</v>
      </c>
      <c r="BN86" s="20">
        <v>32</v>
      </c>
      <c r="BO86" s="20">
        <v>3</v>
      </c>
      <c r="BP86" s="20">
        <v>67</v>
      </c>
      <c r="BQ86" s="20">
        <v>0</v>
      </c>
      <c r="BR86" s="20">
        <v>4</v>
      </c>
      <c r="BS86" s="20">
        <v>8</v>
      </c>
      <c r="BT86" s="20">
        <v>4</v>
      </c>
      <c r="BU86" s="20">
        <v>7</v>
      </c>
      <c r="BV86" s="20">
        <v>0</v>
      </c>
      <c r="BW86" s="20">
        <v>11</v>
      </c>
      <c r="BX86" s="20">
        <v>10</v>
      </c>
      <c r="BY86" s="20">
        <v>8</v>
      </c>
      <c r="BZ86" s="20">
        <v>16</v>
      </c>
      <c r="CA86" s="20">
        <v>19</v>
      </c>
      <c r="CB86" s="20">
        <v>40</v>
      </c>
      <c r="CC86" s="20">
        <v>0</v>
      </c>
      <c r="CD86" s="21">
        <v>1390</v>
      </c>
      <c r="CE86" s="5"/>
      <c r="CF86" s="5"/>
    </row>
    <row r="87" spans="1:84" x14ac:dyDescent="0.2">
      <c r="A87" s="51">
        <v>82</v>
      </c>
      <c r="B87" s="19" t="s">
        <v>85</v>
      </c>
      <c r="C87" s="20">
        <v>344</v>
      </c>
      <c r="D87" s="20">
        <v>204</v>
      </c>
      <c r="E87" s="20">
        <v>2102</v>
      </c>
      <c r="F87" s="20">
        <v>2755</v>
      </c>
      <c r="G87" s="20">
        <v>1371</v>
      </c>
      <c r="H87" s="20">
        <v>1466</v>
      </c>
      <c r="I87" s="20">
        <v>1785</v>
      </c>
      <c r="J87" s="20">
        <v>358</v>
      </c>
      <c r="K87" s="20">
        <v>2529</v>
      </c>
      <c r="L87" s="20">
        <v>3207</v>
      </c>
      <c r="M87" s="20">
        <v>124</v>
      </c>
      <c r="N87" s="20">
        <v>716</v>
      </c>
      <c r="O87" s="20">
        <v>3621</v>
      </c>
      <c r="P87" s="20">
        <v>7717</v>
      </c>
      <c r="Q87" s="20">
        <v>201</v>
      </c>
      <c r="R87" s="20">
        <v>405</v>
      </c>
      <c r="S87" s="20">
        <v>325</v>
      </c>
      <c r="T87" s="20">
        <v>3021</v>
      </c>
      <c r="U87" s="20">
        <v>1154</v>
      </c>
      <c r="V87" s="20">
        <v>3809</v>
      </c>
      <c r="W87" s="20">
        <v>174</v>
      </c>
      <c r="X87" s="20">
        <v>2788</v>
      </c>
      <c r="Y87" s="20">
        <v>360</v>
      </c>
      <c r="Z87" s="20">
        <v>842</v>
      </c>
      <c r="AA87" s="20">
        <v>2345</v>
      </c>
      <c r="AB87" s="20">
        <v>2420</v>
      </c>
      <c r="AC87" s="20">
        <v>6359</v>
      </c>
      <c r="AD87" s="20">
        <v>973</v>
      </c>
      <c r="AE87" s="20">
        <v>474</v>
      </c>
      <c r="AF87" s="20">
        <v>82</v>
      </c>
      <c r="AG87" s="20">
        <v>1625</v>
      </c>
      <c r="AH87" s="20">
        <v>306</v>
      </c>
      <c r="AI87" s="20">
        <v>4633</v>
      </c>
      <c r="AJ87" s="20">
        <v>385</v>
      </c>
      <c r="AK87" s="20">
        <v>3406</v>
      </c>
      <c r="AL87" s="20">
        <v>3887</v>
      </c>
      <c r="AM87" s="20">
        <v>1269</v>
      </c>
      <c r="AN87" s="20">
        <v>170</v>
      </c>
      <c r="AO87" s="20">
        <v>1559</v>
      </c>
      <c r="AP87" s="20">
        <v>2526</v>
      </c>
      <c r="AQ87" s="20">
        <v>312</v>
      </c>
      <c r="AR87" s="20">
        <v>1464</v>
      </c>
      <c r="AS87" s="20">
        <v>2974</v>
      </c>
      <c r="AT87" s="20">
        <v>2506</v>
      </c>
      <c r="AU87" s="20">
        <v>3635</v>
      </c>
      <c r="AV87" s="20">
        <v>991</v>
      </c>
      <c r="AW87" s="20">
        <v>1402</v>
      </c>
      <c r="AX87" s="20">
        <v>546</v>
      </c>
      <c r="AY87" s="20">
        <v>3160</v>
      </c>
      <c r="AZ87" s="20">
        <v>2355</v>
      </c>
      <c r="BA87" s="20">
        <v>1053</v>
      </c>
      <c r="BB87" s="20">
        <v>3344</v>
      </c>
      <c r="BC87" s="20">
        <v>5489</v>
      </c>
      <c r="BD87" s="20">
        <v>486</v>
      </c>
      <c r="BE87" s="20">
        <v>480</v>
      </c>
      <c r="BF87" s="20">
        <v>601</v>
      </c>
      <c r="BG87" s="20">
        <v>1936</v>
      </c>
      <c r="BH87" s="20">
        <v>183</v>
      </c>
      <c r="BI87" s="20">
        <v>2058</v>
      </c>
      <c r="BJ87" s="20">
        <v>197</v>
      </c>
      <c r="BK87" s="20">
        <v>80</v>
      </c>
      <c r="BL87" s="20">
        <v>902</v>
      </c>
      <c r="BM87" s="20">
        <v>333</v>
      </c>
      <c r="BN87" s="20">
        <v>1828</v>
      </c>
      <c r="BO87" s="20">
        <v>307</v>
      </c>
      <c r="BP87" s="20">
        <v>1107</v>
      </c>
      <c r="BQ87" s="20">
        <v>360</v>
      </c>
      <c r="BR87" s="20">
        <v>148</v>
      </c>
      <c r="BS87" s="20">
        <v>602</v>
      </c>
      <c r="BT87" s="20">
        <v>580</v>
      </c>
      <c r="BU87" s="20">
        <v>902</v>
      </c>
      <c r="BV87" s="20">
        <v>79</v>
      </c>
      <c r="BW87" s="20">
        <v>3158</v>
      </c>
      <c r="BX87" s="20">
        <v>5031</v>
      </c>
      <c r="BY87" s="20">
        <v>662</v>
      </c>
      <c r="BZ87" s="20">
        <v>4658</v>
      </c>
      <c r="CA87" s="20">
        <v>1567</v>
      </c>
      <c r="CB87" s="20">
        <v>5208</v>
      </c>
      <c r="CC87" s="20">
        <v>97</v>
      </c>
      <c r="CD87" s="21">
        <v>136606</v>
      </c>
      <c r="CE87" s="5"/>
      <c r="CF87" s="5"/>
    </row>
    <row r="88" spans="1:84" x14ac:dyDescent="0.2">
      <c r="A88" s="51">
        <v>83</v>
      </c>
      <c r="B88" s="19" t="s">
        <v>3</v>
      </c>
      <c r="C88" s="20">
        <v>0</v>
      </c>
      <c r="D88" s="20">
        <v>0</v>
      </c>
      <c r="E88" s="20">
        <v>6</v>
      </c>
      <c r="F88" s="20">
        <v>0</v>
      </c>
      <c r="G88" s="20">
        <v>0</v>
      </c>
      <c r="H88" s="20">
        <v>5</v>
      </c>
      <c r="I88" s="20">
        <v>0</v>
      </c>
      <c r="J88" s="20">
        <v>0</v>
      </c>
      <c r="K88" s="20">
        <v>0</v>
      </c>
      <c r="L88" s="20">
        <v>0</v>
      </c>
      <c r="M88" s="20">
        <v>0</v>
      </c>
      <c r="N88" s="20">
        <v>0</v>
      </c>
      <c r="O88" s="20">
        <v>0</v>
      </c>
      <c r="P88" s="20">
        <v>4</v>
      </c>
      <c r="Q88" s="20">
        <v>0</v>
      </c>
      <c r="R88" s="20">
        <v>0</v>
      </c>
      <c r="S88" s="20">
        <v>0</v>
      </c>
      <c r="T88" s="20">
        <v>0</v>
      </c>
      <c r="U88" s="20">
        <v>14</v>
      </c>
      <c r="V88" s="20">
        <v>0</v>
      </c>
      <c r="W88" s="20">
        <v>0</v>
      </c>
      <c r="X88" s="20">
        <v>0</v>
      </c>
      <c r="Y88" s="20">
        <v>11</v>
      </c>
      <c r="Z88" s="20">
        <v>0</v>
      </c>
      <c r="AA88" s="20">
        <v>0</v>
      </c>
      <c r="AB88" s="20">
        <v>0</v>
      </c>
      <c r="AC88" s="20">
        <v>8</v>
      </c>
      <c r="AD88" s="20">
        <v>0</v>
      </c>
      <c r="AE88" s="20">
        <v>0</v>
      </c>
      <c r="AF88" s="20">
        <v>0</v>
      </c>
      <c r="AG88" s="20">
        <v>3</v>
      </c>
      <c r="AH88" s="20">
        <v>0</v>
      </c>
      <c r="AI88" s="20">
        <v>3</v>
      </c>
      <c r="AJ88" s="20">
        <v>0</v>
      </c>
      <c r="AK88" s="20">
        <v>0</v>
      </c>
      <c r="AL88" s="20">
        <v>0</v>
      </c>
      <c r="AM88" s="20">
        <v>7</v>
      </c>
      <c r="AN88" s="20">
        <v>0</v>
      </c>
      <c r="AO88" s="20">
        <v>0</v>
      </c>
      <c r="AP88" s="20">
        <v>0</v>
      </c>
      <c r="AQ88" s="20">
        <v>0</v>
      </c>
      <c r="AR88" s="20">
        <v>0</v>
      </c>
      <c r="AS88" s="20">
        <v>4</v>
      </c>
      <c r="AT88" s="20">
        <v>0</v>
      </c>
      <c r="AU88" s="20">
        <v>0</v>
      </c>
      <c r="AV88" s="20">
        <v>0</v>
      </c>
      <c r="AW88" s="20">
        <v>0</v>
      </c>
      <c r="AX88" s="20">
        <v>0</v>
      </c>
      <c r="AY88" s="20">
        <v>0</v>
      </c>
      <c r="AZ88" s="20">
        <v>0</v>
      </c>
      <c r="BA88" s="20">
        <v>0</v>
      </c>
      <c r="BB88" s="20">
        <v>0</v>
      </c>
      <c r="BC88" s="20">
        <v>6</v>
      </c>
      <c r="BD88" s="20">
        <v>0</v>
      </c>
      <c r="BE88" s="20">
        <v>0</v>
      </c>
      <c r="BF88" s="20">
        <v>0</v>
      </c>
      <c r="BG88" s="20">
        <v>0</v>
      </c>
      <c r="BH88" s="20">
        <v>0</v>
      </c>
      <c r="BI88" s="20">
        <v>0</v>
      </c>
      <c r="BJ88" s="20">
        <v>0</v>
      </c>
      <c r="BK88" s="20">
        <v>0</v>
      </c>
      <c r="BL88" s="20">
        <v>0</v>
      </c>
      <c r="BM88" s="20">
        <v>0</v>
      </c>
      <c r="BN88" s="20">
        <v>0</v>
      </c>
      <c r="BO88" s="20">
        <v>0</v>
      </c>
      <c r="BP88" s="20">
        <v>3</v>
      </c>
      <c r="BQ88" s="20">
        <v>0</v>
      </c>
      <c r="BR88" s="20">
        <v>0</v>
      </c>
      <c r="BS88" s="20">
        <v>0</v>
      </c>
      <c r="BT88" s="20">
        <v>0</v>
      </c>
      <c r="BU88" s="20">
        <v>28</v>
      </c>
      <c r="BV88" s="20">
        <v>0</v>
      </c>
      <c r="BW88" s="20">
        <v>0</v>
      </c>
      <c r="BX88" s="20">
        <v>5</v>
      </c>
      <c r="BY88" s="20">
        <v>0</v>
      </c>
      <c r="BZ88" s="20">
        <v>3</v>
      </c>
      <c r="CA88" s="20">
        <v>0</v>
      </c>
      <c r="CB88" s="20">
        <v>0</v>
      </c>
      <c r="CC88" s="20">
        <v>0</v>
      </c>
      <c r="CD88" s="21">
        <v>128</v>
      </c>
      <c r="CE88" s="5"/>
      <c r="CF88" s="5"/>
    </row>
    <row r="89" spans="1:84" s="4" customFormat="1" x14ac:dyDescent="0.2">
      <c r="A89" s="51">
        <v>84</v>
      </c>
      <c r="B89" s="22" t="s">
        <v>2</v>
      </c>
      <c r="C89" s="21">
        <v>6087</v>
      </c>
      <c r="D89" s="21">
        <v>4947</v>
      </c>
      <c r="E89" s="21">
        <v>52701</v>
      </c>
      <c r="F89" s="21">
        <v>63370</v>
      </c>
      <c r="G89" s="21">
        <v>16355</v>
      </c>
      <c r="H89" s="21">
        <v>26408</v>
      </c>
      <c r="I89" s="21">
        <v>49846</v>
      </c>
      <c r="J89" s="21">
        <v>6165</v>
      </c>
      <c r="K89" s="21">
        <v>86004</v>
      </c>
      <c r="L89" s="21">
        <v>82584</v>
      </c>
      <c r="M89" s="21">
        <v>2641</v>
      </c>
      <c r="N89" s="21">
        <v>16097</v>
      </c>
      <c r="O89" s="21">
        <v>58333</v>
      </c>
      <c r="P89" s="21">
        <v>172562</v>
      </c>
      <c r="Q89" s="21">
        <v>4675</v>
      </c>
      <c r="R89" s="21">
        <v>10574</v>
      </c>
      <c r="S89" s="21">
        <v>7525</v>
      </c>
      <c r="T89" s="21">
        <v>78391</v>
      </c>
      <c r="U89" s="21">
        <v>18975</v>
      </c>
      <c r="V89" s="21">
        <v>68029</v>
      </c>
      <c r="W89" s="21">
        <v>4002</v>
      </c>
      <c r="X89" s="21">
        <v>78817</v>
      </c>
      <c r="Y89" s="21">
        <v>8602</v>
      </c>
      <c r="Z89" s="21">
        <v>12259</v>
      </c>
      <c r="AA89" s="21">
        <v>55839</v>
      </c>
      <c r="AB89" s="21">
        <v>67402</v>
      </c>
      <c r="AC89" s="21">
        <v>128617</v>
      </c>
      <c r="AD89" s="21">
        <v>29945</v>
      </c>
      <c r="AE89" s="21">
        <v>7096</v>
      </c>
      <c r="AF89" s="21">
        <v>2378</v>
      </c>
      <c r="AG89" s="21">
        <v>44581</v>
      </c>
      <c r="AH89" s="21">
        <v>9798</v>
      </c>
      <c r="AI89" s="21">
        <v>102260</v>
      </c>
      <c r="AJ89" s="21">
        <v>6595</v>
      </c>
      <c r="AK89" s="21">
        <v>80597</v>
      </c>
      <c r="AL89" s="21">
        <v>80965</v>
      </c>
      <c r="AM89" s="21">
        <v>31950</v>
      </c>
      <c r="AN89" s="21">
        <v>3063</v>
      </c>
      <c r="AO89" s="21">
        <v>25026</v>
      </c>
      <c r="AP89" s="21">
        <v>58019</v>
      </c>
      <c r="AQ89" s="21">
        <v>4544</v>
      </c>
      <c r="AR89" s="21">
        <v>46562</v>
      </c>
      <c r="AS89" s="21">
        <v>58524</v>
      </c>
      <c r="AT89" s="21">
        <v>88973</v>
      </c>
      <c r="AU89" s="21">
        <v>80971</v>
      </c>
      <c r="AV89" s="21">
        <v>23372</v>
      </c>
      <c r="AW89" s="21">
        <v>23304</v>
      </c>
      <c r="AX89" s="21">
        <v>11597</v>
      </c>
      <c r="AY89" s="21">
        <v>91324</v>
      </c>
      <c r="AZ89" s="21">
        <v>63626</v>
      </c>
      <c r="BA89" s="21">
        <v>18300</v>
      </c>
      <c r="BB89" s="21">
        <v>92114</v>
      </c>
      <c r="BC89" s="21">
        <v>75050</v>
      </c>
      <c r="BD89" s="21">
        <v>8506</v>
      </c>
      <c r="BE89" s="21">
        <v>8467</v>
      </c>
      <c r="BF89" s="21">
        <v>6740</v>
      </c>
      <c r="BG89" s="21">
        <v>33493</v>
      </c>
      <c r="BH89" s="21">
        <v>5137</v>
      </c>
      <c r="BI89" s="21">
        <v>60023</v>
      </c>
      <c r="BJ89" s="21">
        <v>3008</v>
      </c>
      <c r="BK89" s="21">
        <v>1264</v>
      </c>
      <c r="BL89" s="21">
        <v>13514</v>
      </c>
      <c r="BM89" s="21">
        <v>7648</v>
      </c>
      <c r="BN89" s="21">
        <v>60529</v>
      </c>
      <c r="BO89" s="21">
        <v>4875</v>
      </c>
      <c r="BP89" s="21">
        <v>18529</v>
      </c>
      <c r="BQ89" s="21">
        <v>9380</v>
      </c>
      <c r="BR89" s="21">
        <v>2356</v>
      </c>
      <c r="BS89" s="21">
        <v>13661</v>
      </c>
      <c r="BT89" s="21">
        <v>17211</v>
      </c>
      <c r="BU89" s="21">
        <v>19130</v>
      </c>
      <c r="BV89" s="21">
        <v>1726</v>
      </c>
      <c r="BW89" s="21">
        <v>82616</v>
      </c>
      <c r="BX89" s="21">
        <v>106432</v>
      </c>
      <c r="BY89" s="21">
        <v>14454</v>
      </c>
      <c r="BZ89" s="21">
        <v>134715</v>
      </c>
      <c r="CA89" s="21">
        <v>56325</v>
      </c>
      <c r="CB89" s="21">
        <v>79293</v>
      </c>
      <c r="CC89" s="21">
        <v>2649</v>
      </c>
      <c r="CD89" s="21">
        <v>3120014</v>
      </c>
      <c r="CE89" s="5"/>
      <c r="CF89" s="5"/>
    </row>
    <row r="90" spans="1:84" s="5" customFormat="1" ht="13.5" customHeight="1" x14ac:dyDescent="0.2">
      <c r="A90" s="50">
        <v>85</v>
      </c>
      <c r="CD90" s="13"/>
    </row>
    <row r="91" spans="1:84" s="5" customFormat="1" ht="10.5" x14ac:dyDescent="0.2">
      <c r="A91" s="51">
        <v>86</v>
      </c>
      <c r="CD91" s="13"/>
    </row>
    <row r="92" spans="1:84" s="5" customFormat="1" ht="10.5" x14ac:dyDescent="0.2">
      <c r="A92" s="51">
        <v>87</v>
      </c>
      <c r="CD92" s="13"/>
    </row>
    <row r="93" spans="1:84" s="5" customFormat="1" ht="10.5" x14ac:dyDescent="0.2">
      <c r="A93" s="51">
        <v>88</v>
      </c>
      <c r="CD93" s="13"/>
    </row>
    <row r="94" spans="1:84" s="5" customFormat="1" ht="10.5" x14ac:dyDescent="0.2">
      <c r="A94" s="51">
        <v>89</v>
      </c>
      <c r="CD94" s="13"/>
    </row>
    <row r="95" spans="1:84" s="5" customFormat="1" ht="10.5" x14ac:dyDescent="0.2">
      <c r="A95" s="51">
        <v>90</v>
      </c>
      <c r="CD95" s="13"/>
    </row>
    <row r="96" spans="1:84" x14ac:dyDescent="0.2">
      <c r="A96" s="50">
        <v>91</v>
      </c>
      <c r="B96" s="14"/>
    </row>
    <row r="97" spans="1:82" x14ac:dyDescent="0.2">
      <c r="A97" s="51">
        <v>92</v>
      </c>
    </row>
    <row r="98" spans="1:82" x14ac:dyDescent="0.2">
      <c r="A98" s="51">
        <v>93</v>
      </c>
      <c r="B98" s="7"/>
    </row>
    <row r="99" spans="1:82" x14ac:dyDescent="0.2">
      <c r="A99" s="51">
        <v>94</v>
      </c>
      <c r="B99" s="15"/>
    </row>
    <row r="100" spans="1:82" x14ac:dyDescent="0.2">
      <c r="A100" s="51">
        <v>95</v>
      </c>
      <c r="B100" s="16"/>
    </row>
    <row r="101" spans="1:82" x14ac:dyDescent="0.2">
      <c r="A101" s="51">
        <v>96</v>
      </c>
      <c r="B101" s="16"/>
    </row>
    <row r="102" spans="1:82" x14ac:dyDescent="0.2">
      <c r="A102" s="50">
        <v>97</v>
      </c>
      <c r="B102" s="17"/>
    </row>
    <row r="103" spans="1:82" x14ac:dyDescent="0.2">
      <c r="A103" s="51">
        <v>98</v>
      </c>
      <c r="B103" s="17"/>
    </row>
    <row r="104" spans="1:82" x14ac:dyDescent="0.2">
      <c r="A104" s="51">
        <v>99</v>
      </c>
    </row>
    <row r="105" spans="1:82" ht="15" x14ac:dyDescent="0.2">
      <c r="A105" s="51">
        <v>100</v>
      </c>
      <c r="B105" s="23" t="s">
        <v>87</v>
      </c>
    </row>
    <row r="106" spans="1:82" ht="58.5" customHeight="1" x14ac:dyDescent="0.2">
      <c r="A106" s="51">
        <v>101</v>
      </c>
      <c r="B106" s="33" t="s">
        <v>4</v>
      </c>
      <c r="C106" s="34" t="s">
        <v>6</v>
      </c>
      <c r="D106" s="34" t="s">
        <v>77</v>
      </c>
      <c r="E106" s="34" t="s">
        <v>45</v>
      </c>
      <c r="F106" s="34" t="s">
        <v>46</v>
      </c>
      <c r="G106" s="34" t="s">
        <v>7</v>
      </c>
      <c r="H106" s="34" t="s">
        <v>8</v>
      </c>
      <c r="I106" s="34" t="s">
        <v>47</v>
      </c>
      <c r="J106" s="34" t="s">
        <v>78</v>
      </c>
      <c r="K106" s="34" t="s">
        <v>48</v>
      </c>
      <c r="L106" s="34" t="s">
        <v>49</v>
      </c>
      <c r="M106" s="34" t="s">
        <v>9</v>
      </c>
      <c r="N106" s="34" t="s">
        <v>10</v>
      </c>
      <c r="O106" s="34" t="s">
        <v>11</v>
      </c>
      <c r="P106" s="34" t="s">
        <v>50</v>
      </c>
      <c r="Q106" s="34" t="s">
        <v>12</v>
      </c>
      <c r="R106" s="34" t="s">
        <v>13</v>
      </c>
      <c r="S106" s="34" t="s">
        <v>14</v>
      </c>
      <c r="T106" s="34" t="s">
        <v>51</v>
      </c>
      <c r="U106" s="34" t="s">
        <v>15</v>
      </c>
      <c r="V106" s="34" t="s">
        <v>52</v>
      </c>
      <c r="W106" s="34" t="s">
        <v>16</v>
      </c>
      <c r="X106" s="34" t="s">
        <v>53</v>
      </c>
      <c r="Y106" s="34" t="s">
        <v>17</v>
      </c>
      <c r="Z106" s="34" t="s">
        <v>18</v>
      </c>
      <c r="AA106" s="34" t="s">
        <v>54</v>
      </c>
      <c r="AB106" s="34" t="s">
        <v>55</v>
      </c>
      <c r="AC106" s="34" t="s">
        <v>56</v>
      </c>
      <c r="AD106" s="34" t="s">
        <v>57</v>
      </c>
      <c r="AE106" s="34" t="s">
        <v>19</v>
      </c>
      <c r="AF106" s="34" t="s">
        <v>20</v>
      </c>
      <c r="AG106" s="34" t="s">
        <v>58</v>
      </c>
      <c r="AH106" s="34" t="s">
        <v>79</v>
      </c>
      <c r="AI106" s="34" t="s">
        <v>59</v>
      </c>
      <c r="AJ106" s="34" t="s">
        <v>21</v>
      </c>
      <c r="AK106" s="34" t="s">
        <v>60</v>
      </c>
      <c r="AL106" s="34" t="s">
        <v>61</v>
      </c>
      <c r="AM106" s="34" t="s">
        <v>62</v>
      </c>
      <c r="AN106" s="34" t="s">
        <v>22</v>
      </c>
      <c r="AO106" s="34" t="s">
        <v>23</v>
      </c>
      <c r="AP106" s="34" t="s">
        <v>63</v>
      </c>
      <c r="AQ106" s="34" t="s">
        <v>24</v>
      </c>
      <c r="AR106" s="34" t="s">
        <v>64</v>
      </c>
      <c r="AS106" s="34" t="s">
        <v>65</v>
      </c>
      <c r="AT106" s="34" t="s">
        <v>66</v>
      </c>
      <c r="AU106" s="34" t="s">
        <v>25</v>
      </c>
      <c r="AV106" s="34" t="s">
        <v>80</v>
      </c>
      <c r="AW106" s="34" t="s">
        <v>26</v>
      </c>
      <c r="AX106" s="34" t="s">
        <v>27</v>
      </c>
      <c r="AY106" s="34" t="s">
        <v>67</v>
      </c>
      <c r="AZ106" s="34" t="s">
        <v>68</v>
      </c>
      <c r="BA106" s="34" t="s">
        <v>28</v>
      </c>
      <c r="BB106" s="34" t="s">
        <v>69</v>
      </c>
      <c r="BC106" s="34" t="s">
        <v>29</v>
      </c>
      <c r="BD106" s="34" t="s">
        <v>30</v>
      </c>
      <c r="BE106" s="34" t="s">
        <v>31</v>
      </c>
      <c r="BF106" s="34" t="s">
        <v>32</v>
      </c>
      <c r="BG106" s="34" t="s">
        <v>33</v>
      </c>
      <c r="BH106" s="34" t="s">
        <v>34</v>
      </c>
      <c r="BI106" s="34" t="s">
        <v>70</v>
      </c>
      <c r="BJ106" s="34" t="s">
        <v>35</v>
      </c>
      <c r="BK106" s="34" t="s">
        <v>0</v>
      </c>
      <c r="BL106" s="34" t="s">
        <v>36</v>
      </c>
      <c r="BM106" s="34" t="s">
        <v>37</v>
      </c>
      <c r="BN106" s="34" t="s">
        <v>71</v>
      </c>
      <c r="BO106" s="34" t="s">
        <v>38</v>
      </c>
      <c r="BP106" s="34" t="s">
        <v>39</v>
      </c>
      <c r="BQ106" s="34" t="s">
        <v>81</v>
      </c>
      <c r="BR106" s="34" t="s">
        <v>40</v>
      </c>
      <c r="BS106" s="34" t="s">
        <v>82</v>
      </c>
      <c r="BT106" s="34" t="s">
        <v>72</v>
      </c>
      <c r="BU106" s="34" t="s">
        <v>41</v>
      </c>
      <c r="BV106" s="34" t="s">
        <v>42</v>
      </c>
      <c r="BW106" s="34" t="s">
        <v>73</v>
      </c>
      <c r="BX106" s="34" t="s">
        <v>74</v>
      </c>
      <c r="BY106" s="34" t="s">
        <v>83</v>
      </c>
      <c r="BZ106" s="34" t="s">
        <v>75</v>
      </c>
      <c r="CA106" s="34" t="s">
        <v>76</v>
      </c>
      <c r="CB106" s="34" t="s">
        <v>43</v>
      </c>
      <c r="CC106" s="34" t="s">
        <v>44</v>
      </c>
      <c r="CD106" s="35" t="s">
        <v>2</v>
      </c>
    </row>
    <row r="107" spans="1:82" x14ac:dyDescent="0.2">
      <c r="A107" s="51">
        <v>102</v>
      </c>
      <c r="B107" s="10" t="s">
        <v>6</v>
      </c>
      <c r="C107" s="24">
        <f t="shared" ref="C107:C138" si="0">C7/C$89*100</f>
        <v>74.618038442582559</v>
      </c>
      <c r="D107" s="24">
        <f t="shared" ref="D107:BO108" si="1">D7/D$89*100</f>
        <v>0</v>
      </c>
      <c r="E107" s="24">
        <f t="shared" si="1"/>
        <v>0</v>
      </c>
      <c r="F107" s="24">
        <f t="shared" si="1"/>
        <v>0</v>
      </c>
      <c r="G107" s="24">
        <f t="shared" si="1"/>
        <v>1.834301436869459E-2</v>
      </c>
      <c r="H107" s="24">
        <f t="shared" si="1"/>
        <v>0</v>
      </c>
      <c r="I107" s="24">
        <f t="shared" si="1"/>
        <v>8.0247161256670543E-3</v>
      </c>
      <c r="J107" s="24">
        <f t="shared" si="1"/>
        <v>0.11354420113544202</v>
      </c>
      <c r="K107" s="24">
        <f t="shared" si="1"/>
        <v>8.1391563183107769E-3</v>
      </c>
      <c r="L107" s="24">
        <f t="shared" si="1"/>
        <v>0</v>
      </c>
      <c r="M107" s="24">
        <f t="shared" si="1"/>
        <v>0</v>
      </c>
      <c r="N107" s="24">
        <f t="shared" si="1"/>
        <v>2.4849350810710068E-2</v>
      </c>
      <c r="O107" s="24">
        <f t="shared" si="1"/>
        <v>0</v>
      </c>
      <c r="P107" s="24">
        <f t="shared" si="1"/>
        <v>4.0565130214067985E-3</v>
      </c>
      <c r="Q107" s="24">
        <f t="shared" si="1"/>
        <v>0</v>
      </c>
      <c r="R107" s="24">
        <f t="shared" si="1"/>
        <v>2.8371477208246645E-2</v>
      </c>
      <c r="S107" s="24">
        <f t="shared" si="1"/>
        <v>0</v>
      </c>
      <c r="T107" s="24">
        <f t="shared" si="1"/>
        <v>0</v>
      </c>
      <c r="U107" s="24">
        <f t="shared" si="1"/>
        <v>6.8511198945981552E-2</v>
      </c>
      <c r="V107" s="24">
        <f t="shared" si="1"/>
        <v>4.4098840200502733E-3</v>
      </c>
      <c r="W107" s="24">
        <f t="shared" si="1"/>
        <v>0</v>
      </c>
      <c r="X107" s="24">
        <f t="shared" si="1"/>
        <v>6.3438090767220278E-3</v>
      </c>
      <c r="Y107" s="24">
        <f t="shared" si="1"/>
        <v>0</v>
      </c>
      <c r="Z107" s="24">
        <f t="shared" si="1"/>
        <v>0</v>
      </c>
      <c r="AA107" s="24">
        <f t="shared" si="1"/>
        <v>5.3725890506635147E-3</v>
      </c>
      <c r="AB107" s="24">
        <f t="shared" si="1"/>
        <v>0</v>
      </c>
      <c r="AC107" s="24">
        <f t="shared" si="1"/>
        <v>6.9975197679933449E-3</v>
      </c>
      <c r="AD107" s="24">
        <f t="shared" si="1"/>
        <v>1.0018367006177992E-2</v>
      </c>
      <c r="AE107" s="24">
        <f t="shared" si="1"/>
        <v>0</v>
      </c>
      <c r="AF107" s="24">
        <f t="shared" si="1"/>
        <v>0</v>
      </c>
      <c r="AG107" s="24">
        <f t="shared" si="1"/>
        <v>0</v>
      </c>
      <c r="AH107" s="24">
        <f t="shared" si="1"/>
        <v>0</v>
      </c>
      <c r="AI107" s="24">
        <f t="shared" si="1"/>
        <v>4.8894973596714259E-3</v>
      </c>
      <c r="AJ107" s="24">
        <f t="shared" si="1"/>
        <v>2.4867323730098558</v>
      </c>
      <c r="AK107" s="24">
        <f t="shared" si="1"/>
        <v>4.9629638820303489E-3</v>
      </c>
      <c r="AL107" s="24">
        <f t="shared" si="1"/>
        <v>0</v>
      </c>
      <c r="AM107" s="24">
        <f t="shared" si="1"/>
        <v>0</v>
      </c>
      <c r="AN107" s="24">
        <f t="shared" si="1"/>
        <v>0</v>
      </c>
      <c r="AO107" s="24">
        <f t="shared" si="1"/>
        <v>0</v>
      </c>
      <c r="AP107" s="24">
        <f t="shared" si="1"/>
        <v>6.8942932487633364E-3</v>
      </c>
      <c r="AQ107" s="24">
        <f t="shared" si="1"/>
        <v>0</v>
      </c>
      <c r="AR107" s="24">
        <f t="shared" si="1"/>
        <v>0</v>
      </c>
      <c r="AS107" s="24">
        <f t="shared" si="1"/>
        <v>0</v>
      </c>
      <c r="AT107" s="24">
        <f t="shared" si="1"/>
        <v>7.8675553257729867E-3</v>
      </c>
      <c r="AU107" s="24">
        <f t="shared" si="1"/>
        <v>0</v>
      </c>
      <c r="AV107" s="24">
        <f t="shared" si="1"/>
        <v>0</v>
      </c>
      <c r="AW107" s="24">
        <f t="shared" si="1"/>
        <v>0</v>
      </c>
      <c r="AX107" s="24">
        <f t="shared" si="1"/>
        <v>0</v>
      </c>
      <c r="AY107" s="24">
        <f t="shared" si="1"/>
        <v>0</v>
      </c>
      <c r="AZ107" s="24">
        <f t="shared" si="1"/>
        <v>0</v>
      </c>
      <c r="BA107" s="24">
        <f t="shared" si="1"/>
        <v>1.6393442622950821E-2</v>
      </c>
      <c r="BB107" s="24">
        <f t="shared" si="1"/>
        <v>3.2568339231821438E-3</v>
      </c>
      <c r="BC107" s="24">
        <f t="shared" si="1"/>
        <v>1.5989340439706862E-2</v>
      </c>
      <c r="BD107" s="24">
        <f t="shared" si="1"/>
        <v>0</v>
      </c>
      <c r="BE107" s="24">
        <f t="shared" si="1"/>
        <v>0</v>
      </c>
      <c r="BF107" s="24">
        <f t="shared" si="1"/>
        <v>0</v>
      </c>
      <c r="BG107" s="24">
        <f t="shared" si="1"/>
        <v>8.9570955124951487E-3</v>
      </c>
      <c r="BH107" s="24">
        <f t="shared" si="1"/>
        <v>0</v>
      </c>
      <c r="BI107" s="24">
        <f t="shared" si="1"/>
        <v>1.166219615813938E-2</v>
      </c>
      <c r="BJ107" s="24">
        <f t="shared" si="1"/>
        <v>0</v>
      </c>
      <c r="BK107" s="24">
        <f t="shared" si="1"/>
        <v>0</v>
      </c>
      <c r="BL107" s="24">
        <f t="shared" si="1"/>
        <v>0</v>
      </c>
      <c r="BM107" s="24">
        <f t="shared" si="1"/>
        <v>0</v>
      </c>
      <c r="BN107" s="24">
        <f t="shared" si="1"/>
        <v>0</v>
      </c>
      <c r="BO107" s="24">
        <f t="shared" si="1"/>
        <v>0</v>
      </c>
      <c r="BP107" s="24">
        <f t="shared" ref="BP107:CD111" si="2">BP7/BP$89*100</f>
        <v>0</v>
      </c>
      <c r="BQ107" s="24">
        <f t="shared" si="2"/>
        <v>0</v>
      </c>
      <c r="BR107" s="24">
        <f t="shared" si="2"/>
        <v>0.29711375212224106</v>
      </c>
      <c r="BS107" s="24">
        <f t="shared" si="2"/>
        <v>1.6763048093111779</v>
      </c>
      <c r="BT107" s="24">
        <f t="shared" si="2"/>
        <v>0</v>
      </c>
      <c r="BU107" s="24">
        <f t="shared" si="2"/>
        <v>0</v>
      </c>
      <c r="BV107" s="24">
        <f t="shared" si="2"/>
        <v>0</v>
      </c>
      <c r="BW107" s="24">
        <f t="shared" si="2"/>
        <v>4.8416771569671736E-3</v>
      </c>
      <c r="BX107" s="24">
        <f t="shared" si="2"/>
        <v>2.8187011425135299E-3</v>
      </c>
      <c r="BY107" s="24">
        <f t="shared" si="2"/>
        <v>0.40819150408191501</v>
      </c>
      <c r="BZ107" s="24">
        <f t="shared" si="2"/>
        <v>0</v>
      </c>
      <c r="CA107" s="24">
        <f t="shared" si="2"/>
        <v>1.0652463382157123E-2</v>
      </c>
      <c r="CB107" s="24">
        <f t="shared" si="2"/>
        <v>8.8280176055893951E-3</v>
      </c>
      <c r="CC107" s="24">
        <f t="shared" si="2"/>
        <v>0</v>
      </c>
      <c r="CD107" s="26">
        <f t="shared" si="2"/>
        <v>0.16506336189517098</v>
      </c>
    </row>
    <row r="108" spans="1:82" x14ac:dyDescent="0.2">
      <c r="A108" s="50">
        <v>103</v>
      </c>
      <c r="B108" s="19" t="s">
        <v>77</v>
      </c>
      <c r="C108" s="27">
        <f t="shared" si="0"/>
        <v>0</v>
      </c>
      <c r="D108" s="28">
        <f t="shared" ref="D108:R108" si="3">D8/D$89*100</f>
        <v>79.927228623408126</v>
      </c>
      <c r="E108" s="28">
        <f t="shared" si="3"/>
        <v>0.61478909318608754</v>
      </c>
      <c r="F108" s="28">
        <f t="shared" si="3"/>
        <v>0</v>
      </c>
      <c r="G108" s="28">
        <f t="shared" si="3"/>
        <v>0</v>
      </c>
      <c r="H108" s="28">
        <f t="shared" si="3"/>
        <v>0</v>
      </c>
      <c r="I108" s="28">
        <f t="shared" si="3"/>
        <v>6.0185370942502908E-3</v>
      </c>
      <c r="J108" s="28">
        <f t="shared" si="3"/>
        <v>0</v>
      </c>
      <c r="K108" s="28">
        <f t="shared" si="3"/>
        <v>0</v>
      </c>
      <c r="L108" s="28">
        <f t="shared" si="3"/>
        <v>4.8435532306500047E-3</v>
      </c>
      <c r="M108" s="28">
        <f t="shared" si="3"/>
        <v>0.15145778114350625</v>
      </c>
      <c r="N108" s="28">
        <f t="shared" si="3"/>
        <v>0</v>
      </c>
      <c r="O108" s="28">
        <f t="shared" si="3"/>
        <v>0</v>
      </c>
      <c r="P108" s="28">
        <f t="shared" si="3"/>
        <v>0</v>
      </c>
      <c r="Q108" s="28">
        <f t="shared" si="3"/>
        <v>0.47058823529411759</v>
      </c>
      <c r="R108" s="28">
        <f t="shared" si="3"/>
        <v>0</v>
      </c>
      <c r="S108" s="28">
        <f t="shared" si="1"/>
        <v>0.22591362126245848</v>
      </c>
      <c r="T108" s="28">
        <f t="shared" si="1"/>
        <v>0</v>
      </c>
      <c r="U108" s="28">
        <f t="shared" si="1"/>
        <v>0</v>
      </c>
      <c r="V108" s="28">
        <f t="shared" si="1"/>
        <v>0</v>
      </c>
      <c r="W108" s="28">
        <f t="shared" si="1"/>
        <v>0</v>
      </c>
      <c r="X108" s="28">
        <f t="shared" si="1"/>
        <v>0</v>
      </c>
      <c r="Y108" s="28">
        <f t="shared" si="1"/>
        <v>3.4875610323180657E-2</v>
      </c>
      <c r="Z108" s="28">
        <f t="shared" si="1"/>
        <v>0.27734725507790198</v>
      </c>
      <c r="AA108" s="28">
        <f t="shared" si="1"/>
        <v>2.6862945253317574E-2</v>
      </c>
      <c r="AB108" s="28">
        <f t="shared" si="1"/>
        <v>0</v>
      </c>
      <c r="AC108" s="28">
        <f t="shared" si="1"/>
        <v>2.3325065893311146E-2</v>
      </c>
      <c r="AD108" s="28">
        <f t="shared" si="1"/>
        <v>1.335782267490399E-2</v>
      </c>
      <c r="AE108" s="28">
        <f t="shared" si="1"/>
        <v>0.16910935738444194</v>
      </c>
      <c r="AF108" s="28">
        <f t="shared" si="1"/>
        <v>0</v>
      </c>
      <c r="AG108" s="28">
        <f t="shared" si="1"/>
        <v>0</v>
      </c>
      <c r="AH108" s="28">
        <f t="shared" si="1"/>
        <v>0.17350479689732598</v>
      </c>
      <c r="AI108" s="28">
        <f t="shared" si="1"/>
        <v>5.8673968316057109E-3</v>
      </c>
      <c r="AJ108" s="28">
        <f t="shared" si="1"/>
        <v>0</v>
      </c>
      <c r="AK108" s="28">
        <f t="shared" si="1"/>
        <v>4.9629638820303489E-3</v>
      </c>
      <c r="AL108" s="28">
        <f t="shared" si="1"/>
        <v>0</v>
      </c>
      <c r="AM108" s="28">
        <f t="shared" si="1"/>
        <v>0</v>
      </c>
      <c r="AN108" s="28">
        <f t="shared" si="1"/>
        <v>9.7943192948090105E-2</v>
      </c>
      <c r="AO108" s="28">
        <f t="shared" si="1"/>
        <v>0</v>
      </c>
      <c r="AP108" s="28">
        <f t="shared" si="1"/>
        <v>0</v>
      </c>
      <c r="AQ108" s="28">
        <f t="shared" si="1"/>
        <v>0</v>
      </c>
      <c r="AR108" s="28">
        <f t="shared" si="1"/>
        <v>8.5906962759331653E-3</v>
      </c>
      <c r="AS108" s="28">
        <f t="shared" si="1"/>
        <v>0</v>
      </c>
      <c r="AT108" s="28">
        <f t="shared" si="1"/>
        <v>0</v>
      </c>
      <c r="AU108" s="28">
        <f t="shared" si="1"/>
        <v>3.7050301959960976E-3</v>
      </c>
      <c r="AV108" s="28">
        <f t="shared" si="1"/>
        <v>0</v>
      </c>
      <c r="AW108" s="28">
        <f t="shared" si="1"/>
        <v>0</v>
      </c>
      <c r="AX108" s="28">
        <f t="shared" si="1"/>
        <v>0</v>
      </c>
      <c r="AY108" s="28">
        <f t="shared" si="1"/>
        <v>8.7600192720423981E-3</v>
      </c>
      <c r="AZ108" s="28">
        <f t="shared" si="1"/>
        <v>4.7150535944425233E-3</v>
      </c>
      <c r="BA108" s="28">
        <f t="shared" si="1"/>
        <v>6.0109289617486336E-2</v>
      </c>
      <c r="BB108" s="28">
        <f t="shared" si="1"/>
        <v>3.2568339231821438E-3</v>
      </c>
      <c r="BC108" s="28">
        <f t="shared" si="1"/>
        <v>6.6622251832111927E-3</v>
      </c>
      <c r="BD108" s="28">
        <f t="shared" si="1"/>
        <v>4.7025628967787447E-2</v>
      </c>
      <c r="BE108" s="28">
        <f t="shared" si="1"/>
        <v>0.42518011101925118</v>
      </c>
      <c r="BF108" s="28">
        <f t="shared" si="1"/>
        <v>0</v>
      </c>
      <c r="BG108" s="28">
        <f t="shared" si="1"/>
        <v>0</v>
      </c>
      <c r="BH108" s="28">
        <f t="shared" si="1"/>
        <v>7.9034455908117582</v>
      </c>
      <c r="BI108" s="28">
        <f t="shared" si="1"/>
        <v>0</v>
      </c>
      <c r="BJ108" s="28">
        <f t="shared" si="1"/>
        <v>5.5518617021276597</v>
      </c>
      <c r="BK108" s="28">
        <f t="shared" si="1"/>
        <v>0</v>
      </c>
      <c r="BL108" s="28">
        <f t="shared" si="1"/>
        <v>0</v>
      </c>
      <c r="BM108" s="28">
        <f t="shared" si="1"/>
        <v>0.60146443514644354</v>
      </c>
      <c r="BN108" s="28">
        <f t="shared" si="1"/>
        <v>0</v>
      </c>
      <c r="BO108" s="28">
        <f t="shared" si="1"/>
        <v>6.1538461538461542E-2</v>
      </c>
      <c r="BP108" s="28">
        <f t="shared" si="2"/>
        <v>4.8572507960494365E-2</v>
      </c>
      <c r="BQ108" s="28">
        <f t="shared" si="2"/>
        <v>0</v>
      </c>
      <c r="BR108" s="28">
        <f t="shared" si="2"/>
        <v>0</v>
      </c>
      <c r="BS108" s="28">
        <f t="shared" si="2"/>
        <v>0</v>
      </c>
      <c r="BT108" s="28">
        <f t="shared" si="2"/>
        <v>5.2292138748474812E-2</v>
      </c>
      <c r="BU108" s="28">
        <f t="shared" si="2"/>
        <v>0</v>
      </c>
      <c r="BV108" s="28">
        <f t="shared" si="2"/>
        <v>0</v>
      </c>
      <c r="BW108" s="28">
        <f t="shared" si="2"/>
        <v>0</v>
      </c>
      <c r="BX108" s="28">
        <f t="shared" si="2"/>
        <v>2.8187011425135299E-3</v>
      </c>
      <c r="BY108" s="28">
        <f t="shared" si="2"/>
        <v>0</v>
      </c>
      <c r="BZ108" s="28">
        <f t="shared" si="2"/>
        <v>3.7115391752959954E-3</v>
      </c>
      <c r="CA108" s="28">
        <f t="shared" si="2"/>
        <v>0</v>
      </c>
      <c r="CB108" s="28">
        <f t="shared" si="2"/>
        <v>3.7834361166811698E-3</v>
      </c>
      <c r="CC108" s="28">
        <f t="shared" si="2"/>
        <v>0.3020007550018875</v>
      </c>
      <c r="CD108" s="29">
        <f t="shared" si="2"/>
        <v>0.16634540742445386</v>
      </c>
    </row>
    <row r="109" spans="1:82" x14ac:dyDescent="0.2">
      <c r="A109" s="51">
        <v>104</v>
      </c>
      <c r="B109" s="19" t="s">
        <v>45</v>
      </c>
      <c r="C109" s="27">
        <f t="shared" si="0"/>
        <v>0</v>
      </c>
      <c r="D109" s="28">
        <f t="shared" ref="D109:BO112" si="4">D9/D$89*100</f>
        <v>1.5160703456640388</v>
      </c>
      <c r="E109" s="28">
        <f t="shared" si="4"/>
        <v>81.916851672643787</v>
      </c>
      <c r="F109" s="28">
        <f t="shared" si="4"/>
        <v>4.4184945557834934E-2</v>
      </c>
      <c r="G109" s="28">
        <f t="shared" si="4"/>
        <v>0</v>
      </c>
      <c r="H109" s="28">
        <f t="shared" si="4"/>
        <v>1.136019388064223E-2</v>
      </c>
      <c r="I109" s="28">
        <f t="shared" si="4"/>
        <v>4.2129759659752034E-2</v>
      </c>
      <c r="J109" s="28">
        <f t="shared" si="4"/>
        <v>0</v>
      </c>
      <c r="K109" s="28">
        <f t="shared" si="4"/>
        <v>6.3950513929584674E-2</v>
      </c>
      <c r="L109" s="28">
        <f t="shared" si="4"/>
        <v>0.13683037876586265</v>
      </c>
      <c r="M109" s="28">
        <f t="shared" si="4"/>
        <v>0.26505111700113593</v>
      </c>
      <c r="N109" s="28">
        <f t="shared" si="4"/>
        <v>4.3486363918742624E-2</v>
      </c>
      <c r="O109" s="28">
        <f t="shared" si="4"/>
        <v>2.2285841633380762E-2</v>
      </c>
      <c r="P109" s="28">
        <f t="shared" si="4"/>
        <v>2.8975093010048563E-2</v>
      </c>
      <c r="Q109" s="28">
        <f t="shared" si="4"/>
        <v>5.1764705882352944</v>
      </c>
      <c r="R109" s="28">
        <f t="shared" si="4"/>
        <v>0.23642897673538868</v>
      </c>
      <c r="S109" s="28">
        <f t="shared" si="4"/>
        <v>1.1694352159468437</v>
      </c>
      <c r="T109" s="28">
        <f t="shared" si="4"/>
        <v>3.6994042683471319E-2</v>
      </c>
      <c r="U109" s="28">
        <f t="shared" si="4"/>
        <v>0</v>
      </c>
      <c r="V109" s="28">
        <f t="shared" si="4"/>
        <v>2.3519381440268123E-2</v>
      </c>
      <c r="W109" s="28">
        <f t="shared" si="4"/>
        <v>0</v>
      </c>
      <c r="X109" s="28">
        <f t="shared" si="4"/>
        <v>3.2987807198954534E-2</v>
      </c>
      <c r="Y109" s="28">
        <f t="shared" si="4"/>
        <v>8.1376424087421531E-2</v>
      </c>
      <c r="Z109" s="28">
        <f t="shared" si="4"/>
        <v>26.160371971612694</v>
      </c>
      <c r="AA109" s="28">
        <f t="shared" si="4"/>
        <v>0.17550457565500815</v>
      </c>
      <c r="AB109" s="28">
        <f t="shared" si="4"/>
        <v>1.9287261505593307E-2</v>
      </c>
      <c r="AC109" s="28">
        <f t="shared" si="4"/>
        <v>0.38797359602540876</v>
      </c>
      <c r="AD109" s="28">
        <f t="shared" si="4"/>
        <v>1.0018367006177992E-2</v>
      </c>
      <c r="AE109" s="28">
        <f t="shared" si="4"/>
        <v>21.251409244644869</v>
      </c>
      <c r="AF109" s="28">
        <f t="shared" si="4"/>
        <v>0.16820857863751051</v>
      </c>
      <c r="AG109" s="28">
        <f t="shared" si="4"/>
        <v>8.9724322020591732E-2</v>
      </c>
      <c r="AH109" s="28">
        <f t="shared" si="4"/>
        <v>0.19391712594407021</v>
      </c>
      <c r="AI109" s="28">
        <f t="shared" si="4"/>
        <v>6.6497164091531391E-2</v>
      </c>
      <c r="AJ109" s="28">
        <f t="shared" si="4"/>
        <v>0</v>
      </c>
      <c r="AK109" s="28">
        <f t="shared" si="4"/>
        <v>1.6129632616598631E-2</v>
      </c>
      <c r="AL109" s="28">
        <f t="shared" si="4"/>
        <v>2.3466930155005249E-2</v>
      </c>
      <c r="AM109" s="28">
        <f t="shared" si="4"/>
        <v>2.8169014084507043E-2</v>
      </c>
      <c r="AN109" s="28">
        <f t="shared" si="4"/>
        <v>0.22853411687887693</v>
      </c>
      <c r="AO109" s="28">
        <f t="shared" si="4"/>
        <v>0.35563014464956449</v>
      </c>
      <c r="AP109" s="28">
        <f t="shared" si="4"/>
        <v>4.9983626053534194E-2</v>
      </c>
      <c r="AQ109" s="28">
        <f t="shared" si="4"/>
        <v>0</v>
      </c>
      <c r="AR109" s="28">
        <f t="shared" si="4"/>
        <v>8.5906962759331643E-2</v>
      </c>
      <c r="AS109" s="28">
        <f t="shared" si="4"/>
        <v>1.7087007039846901E-2</v>
      </c>
      <c r="AT109" s="28">
        <f t="shared" si="4"/>
        <v>9.1038854483944567E-2</v>
      </c>
      <c r="AU109" s="28">
        <f t="shared" si="4"/>
        <v>0.44336861345419964</v>
      </c>
      <c r="AV109" s="28">
        <f t="shared" si="4"/>
        <v>5.5622111928803702E-2</v>
      </c>
      <c r="AW109" s="28">
        <f t="shared" si="4"/>
        <v>5.1493305870236865E-2</v>
      </c>
      <c r="AX109" s="28">
        <f t="shared" si="4"/>
        <v>2.5868759161852203E-2</v>
      </c>
      <c r="AY109" s="28">
        <f t="shared" si="4"/>
        <v>4.8180105996233194E-2</v>
      </c>
      <c r="AZ109" s="28">
        <f t="shared" si="4"/>
        <v>0.10215949454625468</v>
      </c>
      <c r="BA109" s="28">
        <f t="shared" si="4"/>
        <v>10.737704918032787</v>
      </c>
      <c r="BB109" s="28">
        <f t="shared" si="4"/>
        <v>5.7537399309551207E-2</v>
      </c>
      <c r="BC109" s="28">
        <f t="shared" si="4"/>
        <v>1.5989340439706862E-2</v>
      </c>
      <c r="BD109" s="28">
        <f t="shared" si="4"/>
        <v>0.72889724900070529</v>
      </c>
      <c r="BE109" s="28">
        <f t="shared" si="4"/>
        <v>0.11810558639423646</v>
      </c>
      <c r="BF109" s="28">
        <f t="shared" si="4"/>
        <v>0</v>
      </c>
      <c r="BG109" s="28">
        <f t="shared" si="4"/>
        <v>2.9856985041650495E-2</v>
      </c>
      <c r="BH109" s="28">
        <f t="shared" si="4"/>
        <v>0.79813120498345336</v>
      </c>
      <c r="BI109" s="28">
        <f t="shared" si="4"/>
        <v>5.6644952768105557E-2</v>
      </c>
      <c r="BJ109" s="28">
        <f t="shared" si="4"/>
        <v>27.293882978723406</v>
      </c>
      <c r="BK109" s="28">
        <f t="shared" si="4"/>
        <v>0.71202531645569622</v>
      </c>
      <c r="BL109" s="28">
        <f t="shared" si="4"/>
        <v>4.4398401657540332E-2</v>
      </c>
      <c r="BM109" s="28">
        <f t="shared" si="4"/>
        <v>0.16997907949790797</v>
      </c>
      <c r="BN109" s="28">
        <f t="shared" si="4"/>
        <v>4.6258818087197874E-2</v>
      </c>
      <c r="BO109" s="28">
        <f t="shared" si="4"/>
        <v>0</v>
      </c>
      <c r="BP109" s="28">
        <f t="shared" si="2"/>
        <v>0.53969453289438174</v>
      </c>
      <c r="BQ109" s="28">
        <f t="shared" si="2"/>
        <v>0</v>
      </c>
      <c r="BR109" s="28">
        <f t="shared" si="2"/>
        <v>0</v>
      </c>
      <c r="BS109" s="28">
        <f t="shared" si="2"/>
        <v>2.9280433350413585E-2</v>
      </c>
      <c r="BT109" s="28">
        <f t="shared" si="2"/>
        <v>0.13944570332926615</v>
      </c>
      <c r="BU109" s="28">
        <f t="shared" si="2"/>
        <v>5.7501306847882905E-2</v>
      </c>
      <c r="BV109" s="28">
        <f t="shared" si="2"/>
        <v>0</v>
      </c>
      <c r="BW109" s="28">
        <f t="shared" si="2"/>
        <v>3.9943836544979183E-2</v>
      </c>
      <c r="BX109" s="28">
        <f t="shared" si="2"/>
        <v>1.9730907997594711E-2</v>
      </c>
      <c r="BY109" s="28">
        <f t="shared" si="2"/>
        <v>2.767400027674E-2</v>
      </c>
      <c r="BZ109" s="28">
        <f t="shared" si="2"/>
        <v>0.17073080206361577</v>
      </c>
      <c r="CA109" s="28">
        <f t="shared" si="2"/>
        <v>3.9059032401242783E-2</v>
      </c>
      <c r="CB109" s="28">
        <f t="shared" si="2"/>
        <v>2.0178325955632907E-2</v>
      </c>
      <c r="CC109" s="28">
        <f t="shared" si="2"/>
        <v>0.11325028312570783</v>
      </c>
      <c r="CD109" s="29">
        <f t="shared" si="2"/>
        <v>1.7230050890797284</v>
      </c>
    </row>
    <row r="110" spans="1:82" x14ac:dyDescent="0.2">
      <c r="A110" s="51">
        <v>105</v>
      </c>
      <c r="B110" s="19" t="s">
        <v>46</v>
      </c>
      <c r="C110" s="27">
        <f t="shared" si="0"/>
        <v>0.13142763265976673</v>
      </c>
      <c r="D110" s="28">
        <f t="shared" si="4"/>
        <v>0</v>
      </c>
      <c r="E110" s="28">
        <f t="shared" si="4"/>
        <v>7.2104893645281873E-2</v>
      </c>
      <c r="F110" s="28">
        <f t="shared" si="4"/>
        <v>26.042291305033928</v>
      </c>
      <c r="G110" s="28">
        <f t="shared" si="4"/>
        <v>0.1406297768266585</v>
      </c>
      <c r="H110" s="28">
        <f t="shared" si="4"/>
        <v>2.6507119054831867E-2</v>
      </c>
      <c r="I110" s="28">
        <f t="shared" si="4"/>
        <v>0.17253139670184167</v>
      </c>
      <c r="J110" s="28">
        <f t="shared" si="4"/>
        <v>0</v>
      </c>
      <c r="K110" s="28">
        <f t="shared" si="4"/>
        <v>1.6417841030649738</v>
      </c>
      <c r="L110" s="28">
        <f t="shared" si="4"/>
        <v>0.57275016952436308</v>
      </c>
      <c r="M110" s="28">
        <f t="shared" si="4"/>
        <v>0</v>
      </c>
      <c r="N110" s="28">
        <f t="shared" si="4"/>
        <v>3.7274026216065105E-2</v>
      </c>
      <c r="O110" s="28">
        <f t="shared" si="4"/>
        <v>0.18342961959782628</v>
      </c>
      <c r="P110" s="28">
        <f t="shared" si="4"/>
        <v>0.19413312316732537</v>
      </c>
      <c r="Q110" s="28">
        <f t="shared" si="4"/>
        <v>0</v>
      </c>
      <c r="R110" s="28">
        <f t="shared" si="4"/>
        <v>4.728579534707774E-2</v>
      </c>
      <c r="S110" s="28">
        <f t="shared" si="4"/>
        <v>3.9867109634551499E-2</v>
      </c>
      <c r="T110" s="28">
        <f t="shared" si="4"/>
        <v>4.8666300978428643</v>
      </c>
      <c r="U110" s="28">
        <f t="shared" si="4"/>
        <v>4.2160737812911728E-2</v>
      </c>
      <c r="V110" s="28">
        <f t="shared" si="4"/>
        <v>0.15434594070175955</v>
      </c>
      <c r="W110" s="28">
        <f t="shared" si="4"/>
        <v>0</v>
      </c>
      <c r="X110" s="28">
        <f t="shared" si="4"/>
        <v>0.29815902660593524</v>
      </c>
      <c r="Y110" s="28">
        <f t="shared" si="4"/>
        <v>0</v>
      </c>
      <c r="Z110" s="28">
        <f t="shared" si="4"/>
        <v>8.9729994289909465E-2</v>
      </c>
      <c r="AA110" s="28">
        <f t="shared" si="4"/>
        <v>5.5516753523522991E-2</v>
      </c>
      <c r="AB110" s="28">
        <f t="shared" si="4"/>
        <v>0.24331622207056169</v>
      </c>
      <c r="AC110" s="28">
        <f t="shared" si="4"/>
        <v>7.3862708662151971E-2</v>
      </c>
      <c r="AD110" s="28">
        <f t="shared" si="4"/>
        <v>4.007346802471197E-2</v>
      </c>
      <c r="AE110" s="28">
        <f t="shared" si="4"/>
        <v>9.8647125140924455E-2</v>
      </c>
      <c r="AF110" s="28">
        <f t="shared" si="4"/>
        <v>0</v>
      </c>
      <c r="AG110" s="28">
        <f t="shared" si="4"/>
        <v>0.26244364191023084</v>
      </c>
      <c r="AH110" s="28">
        <f t="shared" si="4"/>
        <v>0</v>
      </c>
      <c r="AI110" s="28">
        <f t="shared" si="4"/>
        <v>1.5137883825542735</v>
      </c>
      <c r="AJ110" s="28">
        <f t="shared" si="4"/>
        <v>0</v>
      </c>
      <c r="AK110" s="28">
        <f t="shared" si="4"/>
        <v>0.19975929625172151</v>
      </c>
      <c r="AL110" s="28">
        <f t="shared" si="4"/>
        <v>0.54220959673933178</v>
      </c>
      <c r="AM110" s="28">
        <f t="shared" si="4"/>
        <v>1.5649452269170579E-2</v>
      </c>
      <c r="AN110" s="28">
        <f t="shared" si="4"/>
        <v>9.7943192948090105E-2</v>
      </c>
      <c r="AO110" s="28">
        <f t="shared" si="4"/>
        <v>0.35962598897146963</v>
      </c>
      <c r="AP110" s="28">
        <f t="shared" si="4"/>
        <v>3.3092607594064019</v>
      </c>
      <c r="AQ110" s="28">
        <f t="shared" si="4"/>
        <v>0.19806338028169013</v>
      </c>
      <c r="AR110" s="28">
        <f t="shared" si="4"/>
        <v>0.41450109531377521</v>
      </c>
      <c r="AS110" s="28">
        <f t="shared" si="4"/>
        <v>1.0269291230947988</v>
      </c>
      <c r="AT110" s="28">
        <f t="shared" si="4"/>
        <v>0.72606296292133565</v>
      </c>
      <c r="AU110" s="28">
        <f t="shared" si="4"/>
        <v>0.44830865371552775</v>
      </c>
      <c r="AV110" s="28">
        <f t="shared" si="4"/>
        <v>1.7114495978093443E-2</v>
      </c>
      <c r="AW110" s="28">
        <f t="shared" si="4"/>
        <v>1.7808101613456917</v>
      </c>
      <c r="AX110" s="28">
        <f t="shared" si="4"/>
        <v>0</v>
      </c>
      <c r="AY110" s="28">
        <f t="shared" si="4"/>
        <v>0.42157592746704042</v>
      </c>
      <c r="AZ110" s="28">
        <f t="shared" si="4"/>
        <v>0.8597114387200202</v>
      </c>
      <c r="BA110" s="28">
        <f t="shared" si="4"/>
        <v>0.18579234972677597</v>
      </c>
      <c r="BB110" s="28">
        <f t="shared" si="4"/>
        <v>1.7196083114401719</v>
      </c>
      <c r="BC110" s="28">
        <f t="shared" si="4"/>
        <v>0.15989340439706862</v>
      </c>
      <c r="BD110" s="28">
        <f t="shared" si="4"/>
        <v>0.17634610862920291</v>
      </c>
      <c r="BE110" s="28">
        <f t="shared" si="4"/>
        <v>0</v>
      </c>
      <c r="BF110" s="28">
        <f t="shared" si="4"/>
        <v>1.3649851632047478</v>
      </c>
      <c r="BG110" s="28">
        <f t="shared" si="4"/>
        <v>11.608395784193712</v>
      </c>
      <c r="BH110" s="28">
        <f t="shared" si="4"/>
        <v>0</v>
      </c>
      <c r="BI110" s="28">
        <f t="shared" si="4"/>
        <v>0.38485247321859956</v>
      </c>
      <c r="BJ110" s="28">
        <f t="shared" si="4"/>
        <v>0</v>
      </c>
      <c r="BK110" s="28">
        <f t="shared" si="4"/>
        <v>0.39556962025316456</v>
      </c>
      <c r="BL110" s="28">
        <f t="shared" si="4"/>
        <v>0.10359627053426078</v>
      </c>
      <c r="BM110" s="28">
        <f t="shared" si="4"/>
        <v>0</v>
      </c>
      <c r="BN110" s="28">
        <f t="shared" si="4"/>
        <v>0.51545540154306202</v>
      </c>
      <c r="BO110" s="28">
        <f t="shared" si="4"/>
        <v>0.12307692307692308</v>
      </c>
      <c r="BP110" s="28">
        <f t="shared" si="2"/>
        <v>0.14571752388148307</v>
      </c>
      <c r="BQ110" s="28">
        <f t="shared" si="2"/>
        <v>0.10660980810234541</v>
      </c>
      <c r="BR110" s="28">
        <f t="shared" si="2"/>
        <v>0</v>
      </c>
      <c r="BS110" s="28">
        <f t="shared" si="2"/>
        <v>6.5880975038430573E-2</v>
      </c>
      <c r="BT110" s="28">
        <f t="shared" si="2"/>
        <v>1.7430712916158268E-2</v>
      </c>
      <c r="BU110" s="28">
        <f t="shared" si="2"/>
        <v>4.7046523784631471E-2</v>
      </c>
      <c r="BV110" s="28">
        <f t="shared" si="2"/>
        <v>0</v>
      </c>
      <c r="BW110" s="28">
        <f t="shared" si="2"/>
        <v>1.3060424130918951</v>
      </c>
      <c r="BX110" s="28">
        <f t="shared" si="2"/>
        <v>6.3899954900781726</v>
      </c>
      <c r="BY110" s="28">
        <f t="shared" si="2"/>
        <v>0.11761450117614501</v>
      </c>
      <c r="BZ110" s="28">
        <f t="shared" si="2"/>
        <v>0.25683851093048288</v>
      </c>
      <c r="CA110" s="28">
        <f t="shared" si="2"/>
        <v>1.5747891699955614</v>
      </c>
      <c r="CB110" s="28">
        <f t="shared" si="2"/>
        <v>0.65579559355806949</v>
      </c>
      <c r="CC110" s="28">
        <f t="shared" si="2"/>
        <v>0</v>
      </c>
      <c r="CD110" s="29">
        <f t="shared" si="2"/>
        <v>1.5042240195076046</v>
      </c>
    </row>
    <row r="111" spans="1:82" x14ac:dyDescent="0.2">
      <c r="A111" s="51">
        <v>106</v>
      </c>
      <c r="B111" s="19" t="s">
        <v>7</v>
      </c>
      <c r="C111" s="27">
        <f>C11/C$89*100</f>
        <v>0</v>
      </c>
      <c r="D111" s="28">
        <f t="shared" si="4"/>
        <v>0</v>
      </c>
      <c r="E111" s="28">
        <f t="shared" si="4"/>
        <v>5.6924916035748846E-3</v>
      </c>
      <c r="F111" s="28">
        <f t="shared" si="4"/>
        <v>2.2092472778917467E-2</v>
      </c>
      <c r="G111" s="28">
        <f t="shared" si="4"/>
        <v>65.166615713848969</v>
      </c>
      <c r="H111" s="28">
        <f t="shared" si="4"/>
        <v>0.27264465313541353</v>
      </c>
      <c r="I111" s="28">
        <f t="shared" si="4"/>
        <v>2.808650643983469E-2</v>
      </c>
      <c r="J111" s="28">
        <f t="shared" si="4"/>
        <v>0</v>
      </c>
      <c r="K111" s="28">
        <f t="shared" si="4"/>
        <v>2.558020557183387E-2</v>
      </c>
      <c r="L111" s="28">
        <f t="shared" si="4"/>
        <v>3.632664922987504E-3</v>
      </c>
      <c r="M111" s="28">
        <f t="shared" si="4"/>
        <v>0</v>
      </c>
      <c r="N111" s="28">
        <f t="shared" si="4"/>
        <v>0</v>
      </c>
      <c r="O111" s="28">
        <f t="shared" si="4"/>
        <v>0.33943051103149163</v>
      </c>
      <c r="P111" s="28">
        <f t="shared" si="4"/>
        <v>0.11705937576059619</v>
      </c>
      <c r="Q111" s="28">
        <f t="shared" si="4"/>
        <v>0</v>
      </c>
      <c r="R111" s="28">
        <f t="shared" si="4"/>
        <v>0</v>
      </c>
      <c r="S111" s="28">
        <f t="shared" si="4"/>
        <v>0</v>
      </c>
      <c r="T111" s="28">
        <f t="shared" si="4"/>
        <v>1.0205253154061053E-2</v>
      </c>
      <c r="U111" s="28">
        <f t="shared" si="4"/>
        <v>3.1620553359683792E-2</v>
      </c>
      <c r="V111" s="28">
        <f t="shared" si="4"/>
        <v>7.9377912360904912E-2</v>
      </c>
      <c r="W111" s="28">
        <f t="shared" si="4"/>
        <v>0</v>
      </c>
      <c r="X111" s="28">
        <f t="shared" si="4"/>
        <v>3.0450283568265731E-2</v>
      </c>
      <c r="Y111" s="28">
        <f t="shared" si="4"/>
        <v>0</v>
      </c>
      <c r="Z111" s="28">
        <f t="shared" si="4"/>
        <v>0</v>
      </c>
      <c r="AA111" s="28">
        <f t="shared" si="4"/>
        <v>0</v>
      </c>
      <c r="AB111" s="28">
        <f t="shared" si="4"/>
        <v>2.8189074508174834E-2</v>
      </c>
      <c r="AC111" s="28">
        <f t="shared" si="4"/>
        <v>5.4425153751059344E-3</v>
      </c>
      <c r="AD111" s="28">
        <f t="shared" si="4"/>
        <v>0</v>
      </c>
      <c r="AE111" s="28">
        <f t="shared" si="4"/>
        <v>0</v>
      </c>
      <c r="AF111" s="28">
        <f t="shared" si="4"/>
        <v>0</v>
      </c>
      <c r="AG111" s="28">
        <f t="shared" si="4"/>
        <v>2.0187972454633139E-2</v>
      </c>
      <c r="AH111" s="28">
        <f t="shared" si="4"/>
        <v>0</v>
      </c>
      <c r="AI111" s="28">
        <f t="shared" si="4"/>
        <v>2.9336984158028555E-3</v>
      </c>
      <c r="AJ111" s="28">
        <f t="shared" si="4"/>
        <v>0</v>
      </c>
      <c r="AK111" s="28">
        <f t="shared" si="4"/>
        <v>4.0944452026750372E-2</v>
      </c>
      <c r="AL111" s="28">
        <f t="shared" si="4"/>
        <v>1.4821219045266473E-2</v>
      </c>
      <c r="AM111" s="28">
        <f t="shared" si="4"/>
        <v>0.12206572769953052</v>
      </c>
      <c r="AN111" s="28">
        <f t="shared" si="4"/>
        <v>0</v>
      </c>
      <c r="AO111" s="28">
        <f t="shared" si="4"/>
        <v>0</v>
      </c>
      <c r="AP111" s="28">
        <f t="shared" si="4"/>
        <v>1.0341439873145005E-2</v>
      </c>
      <c r="AQ111" s="28">
        <f t="shared" si="4"/>
        <v>0</v>
      </c>
      <c r="AR111" s="28">
        <f t="shared" si="4"/>
        <v>0</v>
      </c>
      <c r="AS111" s="28">
        <f t="shared" si="4"/>
        <v>2.7339211263755041E-2</v>
      </c>
      <c r="AT111" s="28">
        <f t="shared" si="4"/>
        <v>2.023085655198768E-2</v>
      </c>
      <c r="AU111" s="28">
        <f t="shared" si="4"/>
        <v>1.482012078398439E-2</v>
      </c>
      <c r="AV111" s="28">
        <f t="shared" si="4"/>
        <v>1.2835871983570083E-2</v>
      </c>
      <c r="AW111" s="28">
        <f t="shared" si="4"/>
        <v>3.8619979402677654E-2</v>
      </c>
      <c r="AX111" s="28">
        <f t="shared" si="4"/>
        <v>0</v>
      </c>
      <c r="AY111" s="28">
        <f t="shared" si="4"/>
        <v>3.7230081906180192E-2</v>
      </c>
      <c r="AZ111" s="28">
        <f t="shared" si="4"/>
        <v>1.8860214377770093E-2</v>
      </c>
      <c r="BA111" s="28">
        <f t="shared" si="4"/>
        <v>1.6393442622950821E-2</v>
      </c>
      <c r="BB111" s="28">
        <f t="shared" si="4"/>
        <v>2.605467138545715E-2</v>
      </c>
      <c r="BC111" s="28">
        <f t="shared" si="4"/>
        <v>8.5276482345103266E-2</v>
      </c>
      <c r="BD111" s="28">
        <f t="shared" si="4"/>
        <v>0</v>
      </c>
      <c r="BE111" s="28">
        <f t="shared" si="4"/>
        <v>0</v>
      </c>
      <c r="BF111" s="28">
        <f t="shared" si="4"/>
        <v>0</v>
      </c>
      <c r="BG111" s="28">
        <f t="shared" si="4"/>
        <v>8.9570955124951487E-3</v>
      </c>
      <c r="BH111" s="28">
        <f t="shared" si="4"/>
        <v>0</v>
      </c>
      <c r="BI111" s="28">
        <f t="shared" si="4"/>
        <v>1.332822418073072E-2</v>
      </c>
      <c r="BJ111" s="28">
        <f t="shared" si="4"/>
        <v>0</v>
      </c>
      <c r="BK111" s="28">
        <f t="shared" si="4"/>
        <v>0</v>
      </c>
      <c r="BL111" s="28">
        <f t="shared" si="4"/>
        <v>6.1269794287405652</v>
      </c>
      <c r="BM111" s="28">
        <f t="shared" si="4"/>
        <v>0</v>
      </c>
      <c r="BN111" s="28">
        <f t="shared" si="4"/>
        <v>4.1302516149283819E-2</v>
      </c>
      <c r="BO111" s="28">
        <f t="shared" si="4"/>
        <v>0</v>
      </c>
      <c r="BP111" s="28">
        <f t="shared" si="2"/>
        <v>4.3175562631550542E-2</v>
      </c>
      <c r="BQ111" s="28">
        <f t="shared" si="2"/>
        <v>0</v>
      </c>
      <c r="BR111" s="28">
        <f t="shared" si="2"/>
        <v>0</v>
      </c>
      <c r="BS111" s="28">
        <f t="shared" si="2"/>
        <v>0</v>
      </c>
      <c r="BT111" s="28">
        <f t="shared" si="2"/>
        <v>0</v>
      </c>
      <c r="BU111" s="28">
        <f t="shared" si="2"/>
        <v>7.8410872974385787E-2</v>
      </c>
      <c r="BV111" s="28">
        <f t="shared" si="2"/>
        <v>0</v>
      </c>
      <c r="BW111" s="28">
        <f t="shared" si="2"/>
        <v>2.7839643652561245E-2</v>
      </c>
      <c r="BX111" s="28">
        <f t="shared" si="2"/>
        <v>2.8187011425135299E-3</v>
      </c>
      <c r="BY111" s="28">
        <f t="shared" si="2"/>
        <v>0</v>
      </c>
      <c r="BZ111" s="28">
        <f t="shared" si="2"/>
        <v>1.1134617525887985E-2</v>
      </c>
      <c r="CA111" s="28">
        <f t="shared" si="2"/>
        <v>1.9529516200621391E-2</v>
      </c>
      <c r="CB111" s="28">
        <f t="shared" si="2"/>
        <v>4.9184669516855205E-2</v>
      </c>
      <c r="CC111" s="28">
        <f t="shared" si="2"/>
        <v>0</v>
      </c>
      <c r="CD111" s="29">
        <f t="shared" si="2"/>
        <v>0.40313921668300201</v>
      </c>
    </row>
    <row r="112" spans="1:82" x14ac:dyDescent="0.2">
      <c r="A112" s="51">
        <v>107</v>
      </c>
      <c r="B112" s="19" t="s">
        <v>8</v>
      </c>
      <c r="C112" s="27">
        <f t="shared" si="0"/>
        <v>0</v>
      </c>
      <c r="D112" s="28">
        <f t="shared" si="4"/>
        <v>0</v>
      </c>
      <c r="E112" s="28">
        <f t="shared" si="4"/>
        <v>0</v>
      </c>
      <c r="F112" s="28">
        <f t="shared" si="4"/>
        <v>1.4202303929304088E-2</v>
      </c>
      <c r="G112" s="28">
        <f t="shared" si="4"/>
        <v>0.64811984102720877</v>
      </c>
      <c r="H112" s="28">
        <f t="shared" si="4"/>
        <v>56.941078461072401</v>
      </c>
      <c r="I112" s="28">
        <f t="shared" si="4"/>
        <v>1.8055611282750874E-2</v>
      </c>
      <c r="J112" s="28">
        <f t="shared" si="4"/>
        <v>0</v>
      </c>
      <c r="K112" s="28">
        <f t="shared" si="4"/>
        <v>5.116041114366774E-2</v>
      </c>
      <c r="L112" s="28">
        <f t="shared" si="4"/>
        <v>1.3319771384287513E-2</v>
      </c>
      <c r="M112" s="28">
        <f t="shared" si="4"/>
        <v>0</v>
      </c>
      <c r="N112" s="28">
        <f t="shared" si="4"/>
        <v>0</v>
      </c>
      <c r="O112" s="28">
        <f t="shared" si="4"/>
        <v>2.254298595991977</v>
      </c>
      <c r="P112" s="28">
        <f t="shared" si="4"/>
        <v>0.26541185197204481</v>
      </c>
      <c r="Q112" s="28">
        <f t="shared" si="4"/>
        <v>0</v>
      </c>
      <c r="R112" s="28">
        <f t="shared" si="4"/>
        <v>0</v>
      </c>
      <c r="S112" s="28">
        <f t="shared" si="4"/>
        <v>0</v>
      </c>
      <c r="T112" s="28">
        <f t="shared" si="4"/>
        <v>1.530787973109158E-2</v>
      </c>
      <c r="U112" s="28">
        <f t="shared" si="4"/>
        <v>0.10013175230566536</v>
      </c>
      <c r="V112" s="28">
        <f t="shared" si="4"/>
        <v>7.3498067000837872E-2</v>
      </c>
      <c r="W112" s="28">
        <f t="shared" si="4"/>
        <v>0</v>
      </c>
      <c r="X112" s="28">
        <f t="shared" si="4"/>
        <v>3.1719045383610138E-2</v>
      </c>
      <c r="Y112" s="28">
        <f t="shared" si="4"/>
        <v>0</v>
      </c>
      <c r="Z112" s="28">
        <f t="shared" si="4"/>
        <v>0</v>
      </c>
      <c r="AA112" s="28">
        <f t="shared" si="4"/>
        <v>7.1634520675513524E-3</v>
      </c>
      <c r="AB112" s="28">
        <f t="shared" si="4"/>
        <v>7.5665410521942963E-2</v>
      </c>
      <c r="AC112" s="28">
        <f t="shared" si="4"/>
        <v>9.3300263573244599E-3</v>
      </c>
      <c r="AD112" s="28">
        <f t="shared" si="4"/>
        <v>0</v>
      </c>
      <c r="AE112" s="28">
        <f t="shared" si="4"/>
        <v>0</v>
      </c>
      <c r="AF112" s="28">
        <f t="shared" si="4"/>
        <v>0</v>
      </c>
      <c r="AG112" s="28">
        <f t="shared" si="4"/>
        <v>8.9724322020591739E-3</v>
      </c>
      <c r="AH112" s="28">
        <f t="shared" si="4"/>
        <v>0</v>
      </c>
      <c r="AI112" s="28">
        <f t="shared" si="4"/>
        <v>8.801095247408566E-3</v>
      </c>
      <c r="AJ112" s="28">
        <f t="shared" si="4"/>
        <v>0</v>
      </c>
      <c r="AK112" s="28">
        <f t="shared" si="4"/>
        <v>4.5907415908780724E-2</v>
      </c>
      <c r="AL112" s="28">
        <f t="shared" si="4"/>
        <v>6.0519977768171432E-2</v>
      </c>
      <c r="AM112" s="28">
        <f t="shared" si="4"/>
        <v>4.657276995305164</v>
      </c>
      <c r="AN112" s="28">
        <f t="shared" si="4"/>
        <v>0</v>
      </c>
      <c r="AO112" s="28">
        <f t="shared" si="4"/>
        <v>0</v>
      </c>
      <c r="AP112" s="28">
        <f t="shared" si="4"/>
        <v>1.8959306434099172E-2</v>
      </c>
      <c r="AQ112" s="28">
        <f t="shared" si="4"/>
        <v>0</v>
      </c>
      <c r="AR112" s="28">
        <f t="shared" si="4"/>
        <v>1.7181392551866331E-2</v>
      </c>
      <c r="AS112" s="28">
        <f t="shared" si="4"/>
        <v>3.2465313375709112E-2</v>
      </c>
      <c r="AT112" s="28">
        <f t="shared" si="4"/>
        <v>2.360266597731896E-2</v>
      </c>
      <c r="AU112" s="28">
        <f t="shared" si="4"/>
        <v>0</v>
      </c>
      <c r="AV112" s="28">
        <f t="shared" si="4"/>
        <v>0</v>
      </c>
      <c r="AW112" s="28">
        <f t="shared" si="4"/>
        <v>0</v>
      </c>
      <c r="AX112" s="28">
        <f t="shared" si="4"/>
        <v>0</v>
      </c>
      <c r="AY112" s="28">
        <f t="shared" si="4"/>
        <v>6.4605142131312687E-2</v>
      </c>
      <c r="AZ112" s="28">
        <f t="shared" si="4"/>
        <v>1.2573476251846729E-2</v>
      </c>
      <c r="BA112" s="28">
        <f t="shared" si="4"/>
        <v>2.185792349726776E-2</v>
      </c>
      <c r="BB112" s="28">
        <f t="shared" si="4"/>
        <v>8.6848904618190507E-3</v>
      </c>
      <c r="BC112" s="28">
        <f t="shared" si="4"/>
        <v>6.2624916722185203E-2</v>
      </c>
      <c r="BD112" s="28">
        <f t="shared" si="4"/>
        <v>5.8782036209734309E-2</v>
      </c>
      <c r="BE112" s="28">
        <f t="shared" si="4"/>
        <v>0</v>
      </c>
      <c r="BF112" s="28">
        <f t="shared" si="4"/>
        <v>5.9347181008902072E-2</v>
      </c>
      <c r="BG112" s="28">
        <f t="shared" si="4"/>
        <v>0</v>
      </c>
      <c r="BH112" s="28">
        <f t="shared" si="4"/>
        <v>0</v>
      </c>
      <c r="BI112" s="28">
        <f t="shared" si="4"/>
        <v>2.998850440664412E-2</v>
      </c>
      <c r="BJ112" s="28">
        <f t="shared" si="4"/>
        <v>0</v>
      </c>
      <c r="BK112" s="28">
        <f t="shared" si="4"/>
        <v>0</v>
      </c>
      <c r="BL112" s="28">
        <f t="shared" si="4"/>
        <v>2.5381086280893888</v>
      </c>
      <c r="BM112" s="28">
        <f t="shared" si="4"/>
        <v>0</v>
      </c>
      <c r="BN112" s="28">
        <f t="shared" si="4"/>
        <v>4.7910918733169224E-2</v>
      </c>
      <c r="BO112" s="28">
        <f t="shared" ref="BO112:CD115" si="5">BO12/BO$89*100</f>
        <v>0</v>
      </c>
      <c r="BP112" s="28">
        <f t="shared" si="5"/>
        <v>0</v>
      </c>
      <c r="BQ112" s="28">
        <f t="shared" si="5"/>
        <v>0</v>
      </c>
      <c r="BR112" s="28">
        <f t="shared" si="5"/>
        <v>0</v>
      </c>
      <c r="BS112" s="28">
        <f t="shared" si="5"/>
        <v>0</v>
      </c>
      <c r="BT112" s="28">
        <f t="shared" si="5"/>
        <v>0</v>
      </c>
      <c r="BU112" s="28">
        <f t="shared" si="5"/>
        <v>0.22477783585990591</v>
      </c>
      <c r="BV112" s="28">
        <f t="shared" si="5"/>
        <v>0</v>
      </c>
      <c r="BW112" s="28">
        <f t="shared" si="5"/>
        <v>4.1154255834220978E-2</v>
      </c>
      <c r="BX112" s="28">
        <f t="shared" si="5"/>
        <v>1.127480457005412E-2</v>
      </c>
      <c r="BY112" s="28">
        <f t="shared" si="5"/>
        <v>0</v>
      </c>
      <c r="BZ112" s="28">
        <f t="shared" si="5"/>
        <v>4.4538470103551945E-3</v>
      </c>
      <c r="CA112" s="28">
        <f t="shared" si="5"/>
        <v>1.5978695073235686E-2</v>
      </c>
      <c r="CB112" s="28">
        <f t="shared" si="5"/>
        <v>7.3146431589169281E-2</v>
      </c>
      <c r="CC112" s="28">
        <f t="shared" si="5"/>
        <v>0</v>
      </c>
      <c r="CD112" s="29">
        <f t="shared" si="5"/>
        <v>0.62496514438717266</v>
      </c>
    </row>
    <row r="113" spans="1:82" x14ac:dyDescent="0.2">
      <c r="A113" s="51">
        <v>108</v>
      </c>
      <c r="B113" s="19" t="s">
        <v>47</v>
      </c>
      <c r="C113" s="27">
        <f t="shared" si="0"/>
        <v>0</v>
      </c>
      <c r="D113" s="28">
        <f t="shared" ref="D113:BO116" si="6">D13/D$89*100</f>
        <v>0</v>
      </c>
      <c r="E113" s="28">
        <f t="shared" si="6"/>
        <v>3.4154949621449306E-2</v>
      </c>
      <c r="F113" s="28">
        <f t="shared" si="6"/>
        <v>0.17673978223133974</v>
      </c>
      <c r="G113" s="28">
        <f t="shared" si="6"/>
        <v>0.17731580556404769</v>
      </c>
      <c r="H113" s="28">
        <f t="shared" si="6"/>
        <v>0.10981520751287489</v>
      </c>
      <c r="I113" s="28">
        <f t="shared" si="6"/>
        <v>27.930024475384187</v>
      </c>
      <c r="J113" s="28">
        <f t="shared" si="6"/>
        <v>0</v>
      </c>
      <c r="K113" s="28">
        <f t="shared" si="6"/>
        <v>0.46509464676061585</v>
      </c>
      <c r="L113" s="28">
        <f t="shared" si="6"/>
        <v>0.15741547999612518</v>
      </c>
      <c r="M113" s="28">
        <f t="shared" si="6"/>
        <v>0</v>
      </c>
      <c r="N113" s="28">
        <f t="shared" si="6"/>
        <v>1.8637013108032553E-2</v>
      </c>
      <c r="O113" s="28">
        <f t="shared" si="6"/>
        <v>0.34114480654175167</v>
      </c>
      <c r="P113" s="28">
        <f t="shared" si="6"/>
        <v>0.82115413590477626</v>
      </c>
      <c r="Q113" s="28">
        <f t="shared" si="6"/>
        <v>0</v>
      </c>
      <c r="R113" s="28">
        <f t="shared" si="6"/>
        <v>2.8371477208246645E-2</v>
      </c>
      <c r="S113" s="28">
        <f t="shared" si="6"/>
        <v>0</v>
      </c>
      <c r="T113" s="28">
        <f t="shared" si="6"/>
        <v>0.17986758684032605</v>
      </c>
      <c r="U113" s="28">
        <f t="shared" si="6"/>
        <v>2.6350461133069828E-2</v>
      </c>
      <c r="V113" s="28">
        <f t="shared" si="6"/>
        <v>1.624307280718517</v>
      </c>
      <c r="W113" s="28">
        <f t="shared" si="6"/>
        <v>0</v>
      </c>
      <c r="X113" s="28">
        <f t="shared" si="6"/>
        <v>3.7732976388342618</v>
      </c>
      <c r="Y113" s="28">
        <f t="shared" si="6"/>
        <v>0</v>
      </c>
      <c r="Z113" s="28">
        <f t="shared" si="6"/>
        <v>0</v>
      </c>
      <c r="AA113" s="28">
        <f t="shared" si="6"/>
        <v>2.6862945253317574E-2</v>
      </c>
      <c r="AB113" s="28">
        <f t="shared" si="6"/>
        <v>1.6542535829797336</v>
      </c>
      <c r="AC113" s="28">
        <f t="shared" si="6"/>
        <v>4.4317625197291183E-2</v>
      </c>
      <c r="AD113" s="28">
        <f t="shared" si="6"/>
        <v>0</v>
      </c>
      <c r="AE113" s="28">
        <f t="shared" si="6"/>
        <v>4.2277339346110485E-2</v>
      </c>
      <c r="AF113" s="28">
        <f t="shared" si="6"/>
        <v>0</v>
      </c>
      <c r="AG113" s="28">
        <f t="shared" si="6"/>
        <v>0.28263161436486395</v>
      </c>
      <c r="AH113" s="28">
        <f t="shared" si="6"/>
        <v>0</v>
      </c>
      <c r="AI113" s="28">
        <f t="shared" si="6"/>
        <v>0.1183258361040485</v>
      </c>
      <c r="AJ113" s="28">
        <f t="shared" si="6"/>
        <v>0</v>
      </c>
      <c r="AK113" s="28">
        <f t="shared" si="6"/>
        <v>5.3761306252093748</v>
      </c>
      <c r="AL113" s="28">
        <f t="shared" si="6"/>
        <v>0.44093126659667758</v>
      </c>
      <c r="AM113" s="28">
        <f t="shared" si="6"/>
        <v>3.4428794992175271E-2</v>
      </c>
      <c r="AN113" s="28">
        <f t="shared" si="6"/>
        <v>0</v>
      </c>
      <c r="AO113" s="28">
        <f t="shared" si="6"/>
        <v>4.3954287540957405E-2</v>
      </c>
      <c r="AP113" s="28">
        <f t="shared" si="6"/>
        <v>0.22923525052138094</v>
      </c>
      <c r="AQ113" s="28">
        <f t="shared" si="6"/>
        <v>0</v>
      </c>
      <c r="AR113" s="28">
        <f t="shared" si="6"/>
        <v>0.27704995489884454</v>
      </c>
      <c r="AS113" s="28">
        <f t="shared" si="6"/>
        <v>0.19820928166222404</v>
      </c>
      <c r="AT113" s="28">
        <f t="shared" si="6"/>
        <v>0.52038258797612758</v>
      </c>
      <c r="AU113" s="28">
        <f t="shared" si="6"/>
        <v>0.13214607699052747</v>
      </c>
      <c r="AV113" s="28">
        <f t="shared" si="6"/>
        <v>0</v>
      </c>
      <c r="AW113" s="28">
        <f t="shared" si="6"/>
        <v>4.720219704771713E-2</v>
      </c>
      <c r="AX113" s="28">
        <f t="shared" si="6"/>
        <v>0</v>
      </c>
      <c r="AY113" s="28">
        <f t="shared" si="6"/>
        <v>1.0906223993692785</v>
      </c>
      <c r="AZ113" s="28">
        <f t="shared" si="6"/>
        <v>0.20431898909250937</v>
      </c>
      <c r="BA113" s="28">
        <f t="shared" si="6"/>
        <v>9.8360655737704916E-2</v>
      </c>
      <c r="BB113" s="28">
        <f t="shared" si="6"/>
        <v>0.23123520854593221</v>
      </c>
      <c r="BC113" s="28">
        <f t="shared" si="6"/>
        <v>0.72485009993337779</v>
      </c>
      <c r="BD113" s="28">
        <f t="shared" si="6"/>
        <v>3.5269221725840579E-2</v>
      </c>
      <c r="BE113" s="28">
        <f t="shared" si="6"/>
        <v>3.5431675918270934E-2</v>
      </c>
      <c r="BF113" s="28">
        <f t="shared" si="6"/>
        <v>7.4183976261127604E-2</v>
      </c>
      <c r="BG113" s="28">
        <f t="shared" si="6"/>
        <v>0.10449944764577673</v>
      </c>
      <c r="BH113" s="28">
        <f t="shared" si="6"/>
        <v>0</v>
      </c>
      <c r="BI113" s="28">
        <f t="shared" si="6"/>
        <v>2.1058594205554537</v>
      </c>
      <c r="BJ113" s="28">
        <f t="shared" si="6"/>
        <v>0</v>
      </c>
      <c r="BK113" s="28">
        <f t="shared" si="6"/>
        <v>0.23734177215189875</v>
      </c>
      <c r="BL113" s="28">
        <f t="shared" si="6"/>
        <v>0.10359627053426078</v>
      </c>
      <c r="BM113" s="28">
        <f t="shared" si="6"/>
        <v>0</v>
      </c>
      <c r="BN113" s="28">
        <f t="shared" si="6"/>
        <v>1.2043813709131161</v>
      </c>
      <c r="BO113" s="28">
        <f t="shared" si="6"/>
        <v>6.1538461538461542E-2</v>
      </c>
      <c r="BP113" s="28">
        <f t="shared" si="5"/>
        <v>0.16190835986831453</v>
      </c>
      <c r="BQ113" s="28">
        <f t="shared" si="5"/>
        <v>0</v>
      </c>
      <c r="BR113" s="28">
        <f t="shared" si="5"/>
        <v>0</v>
      </c>
      <c r="BS113" s="28">
        <f t="shared" si="5"/>
        <v>0</v>
      </c>
      <c r="BT113" s="28">
        <f t="shared" si="5"/>
        <v>0</v>
      </c>
      <c r="BU113" s="28">
        <f t="shared" si="5"/>
        <v>5.2273915316257184E-2</v>
      </c>
      <c r="BV113" s="28">
        <f t="shared" si="5"/>
        <v>0</v>
      </c>
      <c r="BW113" s="28">
        <f t="shared" si="5"/>
        <v>0.38854459184661566</v>
      </c>
      <c r="BX113" s="28">
        <f t="shared" si="5"/>
        <v>0.13623722188815393</v>
      </c>
      <c r="BY113" s="28">
        <f t="shared" si="5"/>
        <v>0</v>
      </c>
      <c r="BZ113" s="28">
        <f t="shared" si="5"/>
        <v>0.15811156886760938</v>
      </c>
      <c r="CA113" s="28">
        <f t="shared" si="5"/>
        <v>0.42787394584997784</v>
      </c>
      <c r="CB113" s="28">
        <f t="shared" si="5"/>
        <v>0.16142660764506325</v>
      </c>
      <c r="CC113" s="28">
        <f t="shared" si="5"/>
        <v>0</v>
      </c>
      <c r="CD113" s="29">
        <f t="shared" si="5"/>
        <v>1.0458927427889746</v>
      </c>
    </row>
    <row r="114" spans="1:82" x14ac:dyDescent="0.2">
      <c r="A114" s="50">
        <v>109</v>
      </c>
      <c r="B114" s="19" t="s">
        <v>78</v>
      </c>
      <c r="C114" s="27">
        <f t="shared" si="0"/>
        <v>0.18071299490717924</v>
      </c>
      <c r="D114" s="28">
        <f t="shared" si="6"/>
        <v>0</v>
      </c>
      <c r="E114" s="28">
        <f t="shared" si="6"/>
        <v>0</v>
      </c>
      <c r="F114" s="28">
        <f t="shared" si="6"/>
        <v>0</v>
      </c>
      <c r="G114" s="28">
        <f t="shared" si="6"/>
        <v>0</v>
      </c>
      <c r="H114" s="28">
        <f t="shared" si="6"/>
        <v>0</v>
      </c>
      <c r="I114" s="28">
        <f t="shared" si="6"/>
        <v>8.0247161256670543E-3</v>
      </c>
      <c r="J114" s="28">
        <f t="shared" si="6"/>
        <v>73.365774533657742</v>
      </c>
      <c r="K114" s="28">
        <f t="shared" si="6"/>
        <v>4.6509464676061573E-3</v>
      </c>
      <c r="L114" s="28">
        <f t="shared" si="6"/>
        <v>7.265329845975008E-3</v>
      </c>
      <c r="M114" s="28">
        <f t="shared" si="6"/>
        <v>0</v>
      </c>
      <c r="N114" s="28">
        <f t="shared" si="6"/>
        <v>5.5911039324097661E-2</v>
      </c>
      <c r="O114" s="28">
        <f t="shared" si="6"/>
        <v>0</v>
      </c>
      <c r="P114" s="28">
        <f t="shared" si="6"/>
        <v>1.7385055806029136E-3</v>
      </c>
      <c r="Q114" s="28">
        <f t="shared" si="6"/>
        <v>0</v>
      </c>
      <c r="R114" s="28">
        <f t="shared" si="6"/>
        <v>0</v>
      </c>
      <c r="S114" s="28">
        <f t="shared" si="6"/>
        <v>0</v>
      </c>
      <c r="T114" s="28">
        <f t="shared" si="6"/>
        <v>0</v>
      </c>
      <c r="U114" s="28">
        <f t="shared" si="6"/>
        <v>0</v>
      </c>
      <c r="V114" s="28">
        <f t="shared" si="6"/>
        <v>0</v>
      </c>
      <c r="W114" s="28">
        <f t="shared" si="6"/>
        <v>0</v>
      </c>
      <c r="X114" s="28">
        <f t="shared" si="6"/>
        <v>0</v>
      </c>
      <c r="Y114" s="28">
        <f t="shared" si="6"/>
        <v>0</v>
      </c>
      <c r="Z114" s="28">
        <f t="shared" si="6"/>
        <v>0</v>
      </c>
      <c r="AA114" s="28">
        <f t="shared" si="6"/>
        <v>8.9543150844391909E-3</v>
      </c>
      <c r="AB114" s="28">
        <f t="shared" si="6"/>
        <v>5.9345420017210167E-3</v>
      </c>
      <c r="AC114" s="28">
        <f t="shared" si="6"/>
        <v>4.6650131786622299E-3</v>
      </c>
      <c r="AD114" s="28">
        <f t="shared" si="6"/>
        <v>0.46752379362163965</v>
      </c>
      <c r="AE114" s="28">
        <f t="shared" si="6"/>
        <v>0</v>
      </c>
      <c r="AF114" s="28">
        <f t="shared" si="6"/>
        <v>0</v>
      </c>
      <c r="AG114" s="28">
        <f t="shared" si="6"/>
        <v>0</v>
      </c>
      <c r="AH114" s="28">
        <f t="shared" si="6"/>
        <v>0</v>
      </c>
      <c r="AI114" s="28">
        <f t="shared" si="6"/>
        <v>2.9336984158028555E-3</v>
      </c>
      <c r="AJ114" s="28">
        <f t="shared" si="6"/>
        <v>0.45489006823351025</v>
      </c>
      <c r="AK114" s="28">
        <f t="shared" si="6"/>
        <v>1.1166668734568284E-2</v>
      </c>
      <c r="AL114" s="28">
        <f t="shared" si="6"/>
        <v>6.1755079355276972E-3</v>
      </c>
      <c r="AM114" s="28">
        <f t="shared" si="6"/>
        <v>0</v>
      </c>
      <c r="AN114" s="28">
        <f t="shared" si="6"/>
        <v>0</v>
      </c>
      <c r="AO114" s="28">
        <f t="shared" si="6"/>
        <v>0</v>
      </c>
      <c r="AP114" s="28">
        <f t="shared" si="6"/>
        <v>0</v>
      </c>
      <c r="AQ114" s="28">
        <f t="shared" si="6"/>
        <v>1.694542253521127</v>
      </c>
      <c r="AR114" s="28">
        <f t="shared" si="6"/>
        <v>0</v>
      </c>
      <c r="AS114" s="28">
        <f t="shared" si="6"/>
        <v>0</v>
      </c>
      <c r="AT114" s="28">
        <f t="shared" si="6"/>
        <v>5.6196823755521336E-3</v>
      </c>
      <c r="AU114" s="28">
        <f t="shared" si="6"/>
        <v>0</v>
      </c>
      <c r="AV114" s="28">
        <f t="shared" si="6"/>
        <v>0</v>
      </c>
      <c r="AW114" s="28">
        <f t="shared" si="6"/>
        <v>5.1493305870236865E-2</v>
      </c>
      <c r="AX114" s="28">
        <f t="shared" si="6"/>
        <v>0.84504613262050532</v>
      </c>
      <c r="AY114" s="28">
        <f t="shared" si="6"/>
        <v>3.2850072270158991E-3</v>
      </c>
      <c r="AZ114" s="28">
        <f t="shared" si="6"/>
        <v>4.7150535944425233E-3</v>
      </c>
      <c r="BA114" s="28">
        <f t="shared" si="6"/>
        <v>0</v>
      </c>
      <c r="BB114" s="28">
        <f t="shared" si="6"/>
        <v>3.2568339231821438E-3</v>
      </c>
      <c r="BC114" s="28">
        <f t="shared" si="6"/>
        <v>7.9946702198534312E-3</v>
      </c>
      <c r="BD114" s="28">
        <f t="shared" si="6"/>
        <v>0</v>
      </c>
      <c r="BE114" s="28">
        <f t="shared" si="6"/>
        <v>0</v>
      </c>
      <c r="BF114" s="28">
        <f t="shared" si="6"/>
        <v>8.9020771513353109E-2</v>
      </c>
      <c r="BG114" s="28">
        <f t="shared" si="6"/>
        <v>8.9570955124951487E-3</v>
      </c>
      <c r="BH114" s="28">
        <f t="shared" si="6"/>
        <v>0</v>
      </c>
      <c r="BI114" s="28">
        <f t="shared" si="6"/>
        <v>6.66411209036536E-3</v>
      </c>
      <c r="BJ114" s="28">
        <f t="shared" si="6"/>
        <v>0</v>
      </c>
      <c r="BK114" s="28">
        <f t="shared" si="6"/>
        <v>0</v>
      </c>
      <c r="BL114" s="28">
        <f t="shared" si="6"/>
        <v>0</v>
      </c>
      <c r="BM114" s="28">
        <f t="shared" si="6"/>
        <v>0</v>
      </c>
      <c r="BN114" s="28">
        <f t="shared" si="6"/>
        <v>1.4868905813742174E-2</v>
      </c>
      <c r="BO114" s="28">
        <f t="shared" si="6"/>
        <v>3.3641025641025641</v>
      </c>
      <c r="BP114" s="28">
        <f t="shared" si="5"/>
        <v>0</v>
      </c>
      <c r="BQ114" s="28">
        <f t="shared" si="5"/>
        <v>0</v>
      </c>
      <c r="BR114" s="28">
        <f t="shared" si="5"/>
        <v>0</v>
      </c>
      <c r="BS114" s="28">
        <f t="shared" si="5"/>
        <v>5.0655149696215505</v>
      </c>
      <c r="BT114" s="28">
        <f t="shared" si="5"/>
        <v>0</v>
      </c>
      <c r="BU114" s="28">
        <f t="shared" si="5"/>
        <v>0</v>
      </c>
      <c r="BV114" s="28">
        <f t="shared" si="5"/>
        <v>0</v>
      </c>
      <c r="BW114" s="28">
        <f t="shared" si="5"/>
        <v>0</v>
      </c>
      <c r="BX114" s="28">
        <f t="shared" si="5"/>
        <v>6.5769693325315702E-3</v>
      </c>
      <c r="BY114" s="28">
        <f t="shared" si="5"/>
        <v>0.20755500207555005</v>
      </c>
      <c r="BZ114" s="28">
        <f t="shared" si="5"/>
        <v>2.2269235051775972E-3</v>
      </c>
      <c r="CA114" s="28">
        <f t="shared" si="5"/>
        <v>8.8770528184642702E-3</v>
      </c>
      <c r="CB114" s="28">
        <f t="shared" si="5"/>
        <v>7.5668722333623395E-3</v>
      </c>
      <c r="CC114" s="28">
        <f t="shared" si="5"/>
        <v>0</v>
      </c>
      <c r="CD114" s="29">
        <f t="shared" si="5"/>
        <v>0.1898068406103306</v>
      </c>
    </row>
    <row r="115" spans="1:82" x14ac:dyDescent="0.2">
      <c r="A115" s="51">
        <v>110</v>
      </c>
      <c r="B115" s="19" t="s">
        <v>48</v>
      </c>
      <c r="C115" s="27">
        <f t="shared" si="0"/>
        <v>0.11499917857729589</v>
      </c>
      <c r="D115" s="28">
        <f t="shared" si="6"/>
        <v>6.0642813826561552E-2</v>
      </c>
      <c r="E115" s="28">
        <f t="shared" si="6"/>
        <v>0.16318475930248003</v>
      </c>
      <c r="F115" s="28">
        <f t="shared" si="6"/>
        <v>3.9087896480984692</v>
      </c>
      <c r="G115" s="28">
        <f t="shared" si="6"/>
        <v>0.33628859675940082</v>
      </c>
      <c r="H115" s="28">
        <f t="shared" si="6"/>
        <v>0.28779157830960317</v>
      </c>
      <c r="I115" s="28">
        <f t="shared" si="6"/>
        <v>2.086426192673434</v>
      </c>
      <c r="J115" s="28">
        <f t="shared" si="6"/>
        <v>0</v>
      </c>
      <c r="K115" s="28">
        <f t="shared" si="6"/>
        <v>27.542904981163669</v>
      </c>
      <c r="L115" s="28">
        <f t="shared" si="6"/>
        <v>0.76770318705802576</v>
      </c>
      <c r="M115" s="28">
        <f t="shared" si="6"/>
        <v>0</v>
      </c>
      <c r="N115" s="28">
        <f t="shared" si="6"/>
        <v>4.3486363918742624E-2</v>
      </c>
      <c r="O115" s="28">
        <f t="shared" si="6"/>
        <v>0.93257675758147196</v>
      </c>
      <c r="P115" s="28">
        <f t="shared" si="6"/>
        <v>1.2256464343250542</v>
      </c>
      <c r="Q115" s="28">
        <f t="shared" si="6"/>
        <v>6.4171122994652399E-2</v>
      </c>
      <c r="R115" s="28">
        <f t="shared" si="6"/>
        <v>0.17022886324947986</v>
      </c>
      <c r="S115" s="28">
        <f t="shared" si="6"/>
        <v>0</v>
      </c>
      <c r="T115" s="28">
        <f t="shared" si="6"/>
        <v>2.8408873467617455</v>
      </c>
      <c r="U115" s="28">
        <f t="shared" si="6"/>
        <v>6.3241106719367585E-2</v>
      </c>
      <c r="V115" s="28">
        <f t="shared" si="6"/>
        <v>0.90255626277028922</v>
      </c>
      <c r="W115" s="28">
        <f t="shared" si="6"/>
        <v>0.12493753123438281</v>
      </c>
      <c r="X115" s="28">
        <f t="shared" si="6"/>
        <v>3.0742098785794942</v>
      </c>
      <c r="Y115" s="28">
        <f t="shared" si="6"/>
        <v>0</v>
      </c>
      <c r="Z115" s="28">
        <f t="shared" si="6"/>
        <v>0.10604453870625664</v>
      </c>
      <c r="AA115" s="28">
        <f t="shared" si="6"/>
        <v>0.12536041118214866</v>
      </c>
      <c r="AB115" s="28">
        <f t="shared" si="6"/>
        <v>1.4480282484199283</v>
      </c>
      <c r="AC115" s="28">
        <f t="shared" si="6"/>
        <v>0.27445827534462786</v>
      </c>
      <c r="AD115" s="28">
        <f t="shared" si="6"/>
        <v>6.6789113374519954E-2</v>
      </c>
      <c r="AE115" s="28">
        <f t="shared" si="6"/>
        <v>0.26775648252536638</v>
      </c>
      <c r="AF115" s="28">
        <f t="shared" si="6"/>
        <v>0</v>
      </c>
      <c r="AG115" s="28">
        <f t="shared" si="6"/>
        <v>1.2853009129449766</v>
      </c>
      <c r="AH115" s="28">
        <f t="shared" si="6"/>
        <v>4.0824658093488467E-2</v>
      </c>
      <c r="AI115" s="28">
        <f t="shared" si="6"/>
        <v>0.77645218071582234</v>
      </c>
      <c r="AJ115" s="28">
        <f t="shared" si="6"/>
        <v>4.5489006823351018E-2</v>
      </c>
      <c r="AK115" s="28">
        <f t="shared" si="6"/>
        <v>1.7382780996811298</v>
      </c>
      <c r="AL115" s="28">
        <f t="shared" si="6"/>
        <v>2.9012536281109123</v>
      </c>
      <c r="AM115" s="28">
        <f t="shared" si="6"/>
        <v>5.3208137715179973E-2</v>
      </c>
      <c r="AN115" s="28">
        <f t="shared" si="6"/>
        <v>0.13059092393078681</v>
      </c>
      <c r="AO115" s="28">
        <f t="shared" si="6"/>
        <v>0.45153040837528974</v>
      </c>
      <c r="AP115" s="28">
        <f t="shared" si="6"/>
        <v>6.1324738447749878</v>
      </c>
      <c r="AQ115" s="28">
        <f t="shared" si="6"/>
        <v>0.15404929577464788</v>
      </c>
      <c r="AR115" s="28">
        <f t="shared" si="6"/>
        <v>1.4883381298054208</v>
      </c>
      <c r="AS115" s="28">
        <f t="shared" si="6"/>
        <v>3.8497026860775065</v>
      </c>
      <c r="AT115" s="28">
        <f t="shared" si="6"/>
        <v>2.3939846919852092</v>
      </c>
      <c r="AU115" s="28">
        <f t="shared" si="6"/>
        <v>0.56439959985673882</v>
      </c>
      <c r="AV115" s="28">
        <f t="shared" si="6"/>
        <v>4.278623994523361E-2</v>
      </c>
      <c r="AW115" s="28">
        <f t="shared" si="6"/>
        <v>0.39049090284929627</v>
      </c>
      <c r="AX115" s="28">
        <f t="shared" si="6"/>
        <v>6.0360438044321806E-2</v>
      </c>
      <c r="AY115" s="28">
        <f t="shared" si="6"/>
        <v>3.8587884893346769</v>
      </c>
      <c r="AZ115" s="28">
        <f t="shared" si="6"/>
        <v>1.2494892025272688</v>
      </c>
      <c r="BA115" s="28">
        <f t="shared" si="6"/>
        <v>0.31147540983606559</v>
      </c>
      <c r="BB115" s="28">
        <f t="shared" si="6"/>
        <v>1.7413205375947194</v>
      </c>
      <c r="BC115" s="28">
        <f t="shared" si="6"/>
        <v>0.78081279147235183</v>
      </c>
      <c r="BD115" s="28">
        <f t="shared" si="6"/>
        <v>0.24688455208088408</v>
      </c>
      <c r="BE115" s="28">
        <f t="shared" si="6"/>
        <v>0.15353726231250739</v>
      </c>
      <c r="BF115" s="28">
        <f t="shared" si="6"/>
        <v>0.51928783382789312</v>
      </c>
      <c r="BG115" s="28">
        <f t="shared" si="6"/>
        <v>2.6095004926402532</v>
      </c>
      <c r="BH115" s="28">
        <f t="shared" si="6"/>
        <v>0</v>
      </c>
      <c r="BI115" s="28">
        <f t="shared" si="6"/>
        <v>2.439065025073722</v>
      </c>
      <c r="BJ115" s="28">
        <f t="shared" si="6"/>
        <v>0</v>
      </c>
      <c r="BK115" s="28">
        <f t="shared" si="6"/>
        <v>1.5031645569620253</v>
      </c>
      <c r="BL115" s="28">
        <f t="shared" si="6"/>
        <v>0.19239307384934143</v>
      </c>
      <c r="BM115" s="28">
        <f t="shared" si="6"/>
        <v>3.9225941422594141E-2</v>
      </c>
      <c r="BN115" s="28">
        <f t="shared" si="6"/>
        <v>4.8109170810685793</v>
      </c>
      <c r="BO115" s="28">
        <f t="shared" si="6"/>
        <v>0.22564102564102562</v>
      </c>
      <c r="BP115" s="28">
        <f t="shared" si="5"/>
        <v>0.44254951697339306</v>
      </c>
      <c r="BQ115" s="28">
        <f t="shared" si="5"/>
        <v>4.2643923240938165E-2</v>
      </c>
      <c r="BR115" s="28">
        <f t="shared" si="5"/>
        <v>0</v>
      </c>
      <c r="BS115" s="28">
        <f t="shared" si="5"/>
        <v>0.11712173340165434</v>
      </c>
      <c r="BT115" s="28">
        <f t="shared" si="5"/>
        <v>9.2963802219510783E-2</v>
      </c>
      <c r="BU115" s="28">
        <f t="shared" si="5"/>
        <v>8.36382645060115E-2</v>
      </c>
      <c r="BV115" s="28">
        <f t="shared" si="5"/>
        <v>0</v>
      </c>
      <c r="BW115" s="28">
        <f t="shared" si="5"/>
        <v>7.8084148348988096</v>
      </c>
      <c r="BX115" s="28">
        <f t="shared" si="5"/>
        <v>1.5098842453397476</v>
      </c>
      <c r="BY115" s="28">
        <f t="shared" si="5"/>
        <v>9.6859000968590001E-2</v>
      </c>
      <c r="BZ115" s="28">
        <f t="shared" si="5"/>
        <v>0.8343540066065398</v>
      </c>
      <c r="CA115" s="28">
        <f t="shared" si="5"/>
        <v>4.317798490901021</v>
      </c>
      <c r="CB115" s="28">
        <f t="shared" si="5"/>
        <v>1.9484696000908026</v>
      </c>
      <c r="CC115" s="28">
        <f t="shared" si="5"/>
        <v>0</v>
      </c>
      <c r="CD115" s="29">
        <f t="shared" si="5"/>
        <v>2.4752453033864592</v>
      </c>
    </row>
    <row r="116" spans="1:82" x14ac:dyDescent="0.2">
      <c r="A116" s="51">
        <v>111</v>
      </c>
      <c r="B116" s="19" t="s">
        <v>49</v>
      </c>
      <c r="C116" s="27">
        <f t="shared" si="0"/>
        <v>0</v>
      </c>
      <c r="D116" s="28">
        <f t="shared" si="6"/>
        <v>6.0642813826561552E-2</v>
      </c>
      <c r="E116" s="28">
        <f t="shared" si="6"/>
        <v>0.3946794178478587</v>
      </c>
      <c r="F116" s="28">
        <f t="shared" si="6"/>
        <v>1.1535426858134765</v>
      </c>
      <c r="G116" s="28">
        <f t="shared" si="6"/>
        <v>0.14674411494955672</v>
      </c>
      <c r="H116" s="28">
        <f t="shared" si="6"/>
        <v>0.10981520751287489</v>
      </c>
      <c r="I116" s="28">
        <f t="shared" si="6"/>
        <v>0.41728523853468685</v>
      </c>
      <c r="J116" s="28">
        <f t="shared" si="6"/>
        <v>0</v>
      </c>
      <c r="K116" s="28">
        <f t="shared" si="6"/>
        <v>0.48486116924794193</v>
      </c>
      <c r="L116" s="28">
        <f t="shared" si="6"/>
        <v>28.155574929768477</v>
      </c>
      <c r="M116" s="28">
        <f t="shared" si="6"/>
        <v>0</v>
      </c>
      <c r="N116" s="28">
        <f t="shared" si="6"/>
        <v>9.9397403242840271E-2</v>
      </c>
      <c r="O116" s="28">
        <f t="shared" si="6"/>
        <v>0.17485814204652597</v>
      </c>
      <c r="P116" s="28">
        <f t="shared" si="6"/>
        <v>0.27758139103626522</v>
      </c>
      <c r="Q116" s="28">
        <f t="shared" si="6"/>
        <v>6.4171122994652399E-2</v>
      </c>
      <c r="R116" s="28">
        <f t="shared" si="6"/>
        <v>6.6200113485908832E-2</v>
      </c>
      <c r="S116" s="28">
        <f t="shared" si="6"/>
        <v>3.9867109634551499E-2</v>
      </c>
      <c r="T116" s="28">
        <f t="shared" si="6"/>
        <v>1.4032223086833948</v>
      </c>
      <c r="U116" s="28">
        <f t="shared" si="6"/>
        <v>0</v>
      </c>
      <c r="V116" s="28">
        <f t="shared" si="6"/>
        <v>0.19991474224227904</v>
      </c>
      <c r="W116" s="28">
        <f t="shared" si="6"/>
        <v>0</v>
      </c>
      <c r="X116" s="28">
        <f t="shared" si="6"/>
        <v>0.49735463161500693</v>
      </c>
      <c r="Y116" s="28">
        <f t="shared" si="6"/>
        <v>8.1376424087421531E-2</v>
      </c>
      <c r="Z116" s="28">
        <f t="shared" si="6"/>
        <v>0.61995268782119262</v>
      </c>
      <c r="AA116" s="28">
        <f t="shared" si="6"/>
        <v>0.13610558928347569</v>
      </c>
      <c r="AB116" s="28">
        <f t="shared" si="6"/>
        <v>0.26408711907658527</v>
      </c>
      <c r="AC116" s="28">
        <f t="shared" si="6"/>
        <v>0.87857748198138652</v>
      </c>
      <c r="AD116" s="28">
        <f t="shared" si="6"/>
        <v>7.3468024711971947E-2</v>
      </c>
      <c r="AE116" s="28">
        <f t="shared" si="6"/>
        <v>0.57779030439684331</v>
      </c>
      <c r="AF116" s="28">
        <f t="shared" si="6"/>
        <v>0.12615643397813289</v>
      </c>
      <c r="AG116" s="28">
        <f t="shared" si="6"/>
        <v>5.6436598550952199</v>
      </c>
      <c r="AH116" s="28">
        <f t="shared" si="6"/>
        <v>0.11226780975709329</v>
      </c>
      <c r="AI116" s="28">
        <f t="shared" si="6"/>
        <v>5.4469000586739682</v>
      </c>
      <c r="AJ116" s="28">
        <f t="shared" si="6"/>
        <v>6.0652009097801371E-2</v>
      </c>
      <c r="AK116" s="28">
        <f t="shared" si="6"/>
        <v>0.34120376688958648</v>
      </c>
      <c r="AL116" s="28">
        <f t="shared" si="6"/>
        <v>0.28407336503427411</v>
      </c>
      <c r="AM116" s="28">
        <f t="shared" si="6"/>
        <v>3.1298904538341159E-2</v>
      </c>
      <c r="AN116" s="28">
        <f t="shared" si="6"/>
        <v>0</v>
      </c>
      <c r="AO116" s="28">
        <f t="shared" si="6"/>
        <v>4.2036282266442893</v>
      </c>
      <c r="AP116" s="28">
        <f t="shared" si="6"/>
        <v>0.58429135283269273</v>
      </c>
      <c r="AQ116" s="28">
        <f t="shared" si="6"/>
        <v>6.6021126760563376E-2</v>
      </c>
      <c r="AR116" s="28">
        <f t="shared" si="6"/>
        <v>6.4988617327434381</v>
      </c>
      <c r="AS116" s="28">
        <f t="shared" si="6"/>
        <v>0.25459640489371882</v>
      </c>
      <c r="AT116" s="28">
        <f t="shared" si="6"/>
        <v>1.266676407449451</v>
      </c>
      <c r="AU116" s="28">
        <f t="shared" si="6"/>
        <v>15.180743723061344</v>
      </c>
      <c r="AV116" s="28">
        <f t="shared" si="6"/>
        <v>2.1393119972616805E-2</v>
      </c>
      <c r="AW116" s="28">
        <f t="shared" si="6"/>
        <v>1.8065568142808104</v>
      </c>
      <c r="AX116" s="28">
        <f t="shared" si="6"/>
        <v>8.6229197206174002E-2</v>
      </c>
      <c r="AY116" s="28">
        <f t="shared" si="6"/>
        <v>0.38872585519688141</v>
      </c>
      <c r="AZ116" s="28">
        <f t="shared" si="6"/>
        <v>6.2443026435733824</v>
      </c>
      <c r="BA116" s="28">
        <f t="shared" si="6"/>
        <v>6.0273224043715841</v>
      </c>
      <c r="BB116" s="28">
        <f t="shared" si="6"/>
        <v>2.6521484247779927</v>
      </c>
      <c r="BC116" s="28">
        <f t="shared" si="6"/>
        <v>0.14123917388407728</v>
      </c>
      <c r="BD116" s="28">
        <f t="shared" si="6"/>
        <v>0.30566658829061838</v>
      </c>
      <c r="BE116" s="28">
        <f t="shared" si="6"/>
        <v>3.5431675918270934E-2</v>
      </c>
      <c r="BF116" s="28">
        <f t="shared" si="6"/>
        <v>0.47477744807121658</v>
      </c>
      <c r="BG116" s="28">
        <f t="shared" si="6"/>
        <v>1.1047084465410684</v>
      </c>
      <c r="BH116" s="28">
        <f t="shared" si="6"/>
        <v>0.15573291804555189</v>
      </c>
      <c r="BI116" s="28">
        <f t="shared" si="6"/>
        <v>1.0462655981873614</v>
      </c>
      <c r="BJ116" s="28">
        <f t="shared" si="6"/>
        <v>0.19946808510638298</v>
      </c>
      <c r="BK116" s="28">
        <f t="shared" si="6"/>
        <v>0.23734177215189875</v>
      </c>
      <c r="BL116" s="28">
        <f t="shared" si="6"/>
        <v>7.3997336095900548E-2</v>
      </c>
      <c r="BM116" s="28">
        <f t="shared" si="6"/>
        <v>0</v>
      </c>
      <c r="BN116" s="28">
        <f t="shared" si="6"/>
        <v>0.56832262221414531</v>
      </c>
      <c r="BO116" s="28">
        <f t="shared" ref="BO116:CD119" si="7">BO16/BO$89*100</f>
        <v>0.12307692307692308</v>
      </c>
      <c r="BP116" s="28">
        <f t="shared" si="7"/>
        <v>0.73938151006530306</v>
      </c>
      <c r="BQ116" s="28">
        <f t="shared" si="7"/>
        <v>0</v>
      </c>
      <c r="BR116" s="28">
        <f t="shared" si="7"/>
        <v>0</v>
      </c>
      <c r="BS116" s="28">
        <f t="shared" si="7"/>
        <v>2.9280433350413585E-2</v>
      </c>
      <c r="BT116" s="28">
        <f t="shared" si="7"/>
        <v>0</v>
      </c>
      <c r="BU116" s="28">
        <f t="shared" si="7"/>
        <v>7.3183481442760073E-2</v>
      </c>
      <c r="BV116" s="28">
        <f t="shared" si="7"/>
        <v>0</v>
      </c>
      <c r="BW116" s="28">
        <f t="shared" si="7"/>
        <v>0.34739033601239472</v>
      </c>
      <c r="BX116" s="28">
        <f t="shared" si="7"/>
        <v>2.2906644618159953</v>
      </c>
      <c r="BY116" s="28">
        <f t="shared" si="7"/>
        <v>2.767400027674E-2</v>
      </c>
      <c r="BZ116" s="28">
        <f t="shared" si="7"/>
        <v>6.7520320676984742</v>
      </c>
      <c r="CA116" s="28">
        <f t="shared" si="7"/>
        <v>0.7438970261873058</v>
      </c>
      <c r="CB116" s="28">
        <f t="shared" si="7"/>
        <v>0.19799982343964789</v>
      </c>
      <c r="CC116" s="28">
        <f t="shared" si="7"/>
        <v>0.11325028312570783</v>
      </c>
      <c r="CD116" s="29">
        <f t="shared" si="7"/>
        <v>2.4890913951027143</v>
      </c>
    </row>
    <row r="117" spans="1:82" x14ac:dyDescent="0.2">
      <c r="A117" s="51">
        <v>112</v>
      </c>
      <c r="B117" s="19" t="s">
        <v>9</v>
      </c>
      <c r="C117" s="27">
        <f t="shared" si="0"/>
        <v>0</v>
      </c>
      <c r="D117" s="28">
        <f t="shared" ref="D117:BO120" si="8">D17/D$89*100</f>
        <v>0</v>
      </c>
      <c r="E117" s="28">
        <f t="shared" si="8"/>
        <v>1.7077474810724653E-2</v>
      </c>
      <c r="F117" s="28">
        <f t="shared" si="8"/>
        <v>0</v>
      </c>
      <c r="G117" s="28">
        <f t="shared" si="8"/>
        <v>0</v>
      </c>
      <c r="H117" s="28">
        <f t="shared" si="8"/>
        <v>0</v>
      </c>
      <c r="I117" s="28">
        <f t="shared" si="8"/>
        <v>0</v>
      </c>
      <c r="J117" s="28">
        <f t="shared" si="8"/>
        <v>0</v>
      </c>
      <c r="K117" s="28">
        <f t="shared" si="8"/>
        <v>0</v>
      </c>
      <c r="L117" s="28">
        <f t="shared" si="8"/>
        <v>4.8435532306500047E-3</v>
      </c>
      <c r="M117" s="28">
        <f t="shared" si="8"/>
        <v>84.740628549791737</v>
      </c>
      <c r="N117" s="28">
        <f t="shared" si="8"/>
        <v>1.8637013108032553E-2</v>
      </c>
      <c r="O117" s="28">
        <f t="shared" si="8"/>
        <v>0</v>
      </c>
      <c r="P117" s="28">
        <f t="shared" si="8"/>
        <v>0</v>
      </c>
      <c r="Q117" s="28">
        <f t="shared" si="8"/>
        <v>0</v>
      </c>
      <c r="R117" s="28">
        <f t="shared" si="8"/>
        <v>0</v>
      </c>
      <c r="S117" s="28">
        <f t="shared" si="8"/>
        <v>0</v>
      </c>
      <c r="T117" s="28">
        <f t="shared" si="8"/>
        <v>0</v>
      </c>
      <c r="U117" s="28">
        <f t="shared" si="8"/>
        <v>0</v>
      </c>
      <c r="V117" s="28">
        <f t="shared" si="8"/>
        <v>0</v>
      </c>
      <c r="W117" s="28">
        <f t="shared" si="8"/>
        <v>0.17491254372813594</v>
      </c>
      <c r="X117" s="28">
        <f t="shared" si="8"/>
        <v>0</v>
      </c>
      <c r="Y117" s="28">
        <f t="shared" si="8"/>
        <v>0</v>
      </c>
      <c r="Z117" s="28">
        <f t="shared" si="8"/>
        <v>0</v>
      </c>
      <c r="AA117" s="28">
        <f t="shared" si="8"/>
        <v>3.9398986371532441E-2</v>
      </c>
      <c r="AB117" s="28">
        <f t="shared" si="8"/>
        <v>0</v>
      </c>
      <c r="AC117" s="28">
        <f t="shared" si="8"/>
        <v>2.332506589331115E-3</v>
      </c>
      <c r="AD117" s="28">
        <f t="shared" si="8"/>
        <v>0</v>
      </c>
      <c r="AE117" s="28">
        <f t="shared" si="8"/>
        <v>0</v>
      </c>
      <c r="AF117" s="28">
        <f t="shared" si="8"/>
        <v>0</v>
      </c>
      <c r="AG117" s="28">
        <f t="shared" si="8"/>
        <v>0</v>
      </c>
      <c r="AH117" s="28">
        <f t="shared" si="8"/>
        <v>9.1855480710349047E-2</v>
      </c>
      <c r="AI117" s="28">
        <f t="shared" si="8"/>
        <v>2.9336984158028555E-3</v>
      </c>
      <c r="AJ117" s="28">
        <f t="shared" si="8"/>
        <v>0</v>
      </c>
      <c r="AK117" s="28">
        <f t="shared" si="8"/>
        <v>0</v>
      </c>
      <c r="AL117" s="28">
        <f t="shared" si="8"/>
        <v>0</v>
      </c>
      <c r="AM117" s="28">
        <f t="shared" si="8"/>
        <v>0</v>
      </c>
      <c r="AN117" s="28">
        <f t="shared" si="8"/>
        <v>1.7956252040483185</v>
      </c>
      <c r="AO117" s="28">
        <f t="shared" si="8"/>
        <v>0</v>
      </c>
      <c r="AP117" s="28">
        <f t="shared" si="8"/>
        <v>0</v>
      </c>
      <c r="AQ117" s="28">
        <f t="shared" si="8"/>
        <v>0</v>
      </c>
      <c r="AR117" s="28">
        <f t="shared" si="8"/>
        <v>0</v>
      </c>
      <c r="AS117" s="28">
        <f t="shared" si="8"/>
        <v>0</v>
      </c>
      <c r="AT117" s="28">
        <f t="shared" si="8"/>
        <v>3.3718094253312801E-3</v>
      </c>
      <c r="AU117" s="28">
        <f t="shared" si="8"/>
        <v>0</v>
      </c>
      <c r="AV117" s="28">
        <f t="shared" si="8"/>
        <v>3.8507615950710249E-2</v>
      </c>
      <c r="AW117" s="28">
        <f t="shared" si="8"/>
        <v>0</v>
      </c>
      <c r="AX117" s="28">
        <f t="shared" si="8"/>
        <v>0</v>
      </c>
      <c r="AY117" s="28">
        <f t="shared" si="8"/>
        <v>0</v>
      </c>
      <c r="AZ117" s="28">
        <f t="shared" si="8"/>
        <v>0</v>
      </c>
      <c r="BA117" s="28">
        <f t="shared" si="8"/>
        <v>0</v>
      </c>
      <c r="BB117" s="28">
        <f t="shared" si="8"/>
        <v>0</v>
      </c>
      <c r="BC117" s="28">
        <f t="shared" si="8"/>
        <v>0</v>
      </c>
      <c r="BD117" s="28">
        <f t="shared" si="8"/>
        <v>0</v>
      </c>
      <c r="BE117" s="28">
        <f t="shared" si="8"/>
        <v>0</v>
      </c>
      <c r="BF117" s="28">
        <f t="shared" si="8"/>
        <v>0</v>
      </c>
      <c r="BG117" s="28">
        <f t="shared" si="8"/>
        <v>0</v>
      </c>
      <c r="BH117" s="28">
        <f t="shared" si="8"/>
        <v>1.6546622542339888</v>
      </c>
      <c r="BI117" s="28">
        <f t="shared" si="8"/>
        <v>0</v>
      </c>
      <c r="BJ117" s="28">
        <f t="shared" si="8"/>
        <v>0.16622340425531915</v>
      </c>
      <c r="BK117" s="28">
        <f t="shared" si="8"/>
        <v>0</v>
      </c>
      <c r="BL117" s="28">
        <f t="shared" si="8"/>
        <v>0</v>
      </c>
      <c r="BM117" s="28">
        <f t="shared" si="8"/>
        <v>0</v>
      </c>
      <c r="BN117" s="28">
        <f t="shared" si="8"/>
        <v>0</v>
      </c>
      <c r="BO117" s="28">
        <f t="shared" si="8"/>
        <v>0</v>
      </c>
      <c r="BP117" s="28">
        <f t="shared" si="7"/>
        <v>0</v>
      </c>
      <c r="BQ117" s="28">
        <f t="shared" si="7"/>
        <v>0.44776119402985076</v>
      </c>
      <c r="BR117" s="28">
        <f t="shared" si="7"/>
        <v>0</v>
      </c>
      <c r="BS117" s="28">
        <f t="shared" si="7"/>
        <v>0</v>
      </c>
      <c r="BT117" s="28">
        <f t="shared" si="7"/>
        <v>0</v>
      </c>
      <c r="BU117" s="28">
        <f t="shared" si="7"/>
        <v>0</v>
      </c>
      <c r="BV117" s="28">
        <f t="shared" si="7"/>
        <v>0</v>
      </c>
      <c r="BW117" s="28">
        <f t="shared" si="7"/>
        <v>0</v>
      </c>
      <c r="BX117" s="28">
        <f t="shared" si="7"/>
        <v>0</v>
      </c>
      <c r="BY117" s="28">
        <f t="shared" si="7"/>
        <v>0</v>
      </c>
      <c r="BZ117" s="28">
        <f t="shared" si="7"/>
        <v>2.2269235051775972E-3</v>
      </c>
      <c r="CA117" s="28">
        <f t="shared" si="7"/>
        <v>0</v>
      </c>
      <c r="CB117" s="28">
        <f t="shared" si="7"/>
        <v>0</v>
      </c>
      <c r="CC117" s="28">
        <f t="shared" si="7"/>
        <v>2.0007550018875047</v>
      </c>
      <c r="CD117" s="29">
        <f t="shared" si="7"/>
        <v>8.2531680947585492E-2</v>
      </c>
    </row>
    <row r="118" spans="1:82" x14ac:dyDescent="0.2">
      <c r="A118" s="51">
        <v>113</v>
      </c>
      <c r="B118" s="19" t="s">
        <v>10</v>
      </c>
      <c r="C118" s="27">
        <f t="shared" si="0"/>
        <v>0</v>
      </c>
      <c r="D118" s="28">
        <f t="shared" si="8"/>
        <v>0</v>
      </c>
      <c r="E118" s="28">
        <f t="shared" si="8"/>
        <v>2.2769966414299538E-2</v>
      </c>
      <c r="F118" s="28">
        <f t="shared" si="8"/>
        <v>1.2624270159381413E-2</v>
      </c>
      <c r="G118" s="28">
        <f t="shared" si="8"/>
        <v>3.668602873738918E-2</v>
      </c>
      <c r="H118" s="28">
        <f t="shared" si="8"/>
        <v>2.6507119054831867E-2</v>
      </c>
      <c r="I118" s="28">
        <f t="shared" si="8"/>
        <v>0</v>
      </c>
      <c r="J118" s="28">
        <f t="shared" si="8"/>
        <v>0</v>
      </c>
      <c r="K118" s="28">
        <f t="shared" si="8"/>
        <v>1.5115576019720012E-2</v>
      </c>
      <c r="L118" s="28">
        <f t="shared" si="8"/>
        <v>1.0897994768962511E-2</v>
      </c>
      <c r="M118" s="28">
        <f t="shared" si="8"/>
        <v>0</v>
      </c>
      <c r="N118" s="28">
        <f t="shared" si="8"/>
        <v>79.319127787786542</v>
      </c>
      <c r="O118" s="28">
        <f t="shared" si="8"/>
        <v>0</v>
      </c>
      <c r="P118" s="28">
        <f t="shared" si="8"/>
        <v>5.2155167418087411E-3</v>
      </c>
      <c r="Q118" s="28">
        <f t="shared" si="8"/>
        <v>0</v>
      </c>
      <c r="R118" s="28">
        <f t="shared" si="8"/>
        <v>0</v>
      </c>
      <c r="S118" s="28">
        <f t="shared" si="8"/>
        <v>5.3156146179401995E-2</v>
      </c>
      <c r="T118" s="28">
        <f t="shared" si="8"/>
        <v>1.1480909798318685E-2</v>
      </c>
      <c r="U118" s="28">
        <f t="shared" si="8"/>
        <v>0</v>
      </c>
      <c r="V118" s="28">
        <f t="shared" si="8"/>
        <v>1.0289729380117303E-2</v>
      </c>
      <c r="W118" s="28">
        <f t="shared" si="8"/>
        <v>3.0234882558720639</v>
      </c>
      <c r="X118" s="28">
        <f t="shared" si="8"/>
        <v>0</v>
      </c>
      <c r="Y118" s="28">
        <f t="shared" si="8"/>
        <v>0</v>
      </c>
      <c r="Z118" s="28">
        <f t="shared" si="8"/>
        <v>2.4471816624520758E-2</v>
      </c>
      <c r="AA118" s="28">
        <f t="shared" si="8"/>
        <v>0.76469850821110685</v>
      </c>
      <c r="AB118" s="28">
        <f t="shared" si="8"/>
        <v>1.1869084003442033E-2</v>
      </c>
      <c r="AC118" s="28">
        <f t="shared" si="8"/>
        <v>8.5525241608807555E-3</v>
      </c>
      <c r="AD118" s="28">
        <f t="shared" si="8"/>
        <v>2.4878944732008681</v>
      </c>
      <c r="AE118" s="28">
        <f t="shared" si="8"/>
        <v>0</v>
      </c>
      <c r="AF118" s="28">
        <f t="shared" si="8"/>
        <v>0</v>
      </c>
      <c r="AG118" s="28">
        <f t="shared" si="8"/>
        <v>6.7293241515443804E-3</v>
      </c>
      <c r="AH118" s="28">
        <f t="shared" si="8"/>
        <v>0</v>
      </c>
      <c r="AI118" s="28">
        <f t="shared" si="8"/>
        <v>1.1734793663211422E-2</v>
      </c>
      <c r="AJ118" s="28">
        <f t="shared" si="8"/>
        <v>0</v>
      </c>
      <c r="AK118" s="28">
        <f t="shared" si="8"/>
        <v>7.4444458230455233E-3</v>
      </c>
      <c r="AL118" s="28">
        <f t="shared" si="8"/>
        <v>8.6457111097387757E-3</v>
      </c>
      <c r="AM118" s="28">
        <f t="shared" si="8"/>
        <v>0</v>
      </c>
      <c r="AN118" s="28">
        <f t="shared" si="8"/>
        <v>0.94678419849820428</v>
      </c>
      <c r="AO118" s="28">
        <f t="shared" si="8"/>
        <v>6.7929353472388709E-2</v>
      </c>
      <c r="AP118" s="28">
        <f t="shared" si="8"/>
        <v>1.2065013185335838E-2</v>
      </c>
      <c r="AQ118" s="28">
        <f t="shared" si="8"/>
        <v>0</v>
      </c>
      <c r="AR118" s="28">
        <f t="shared" si="8"/>
        <v>0</v>
      </c>
      <c r="AS118" s="28">
        <f t="shared" si="8"/>
        <v>0</v>
      </c>
      <c r="AT118" s="28">
        <f t="shared" si="8"/>
        <v>1.461117417643555E-2</v>
      </c>
      <c r="AU118" s="28">
        <f t="shared" si="8"/>
        <v>8.6450704573242266E-3</v>
      </c>
      <c r="AV118" s="28">
        <f t="shared" si="8"/>
        <v>4.278623994523361E-2</v>
      </c>
      <c r="AW118" s="28">
        <f t="shared" si="8"/>
        <v>5.5784414692756606E-2</v>
      </c>
      <c r="AX118" s="28">
        <f t="shared" si="8"/>
        <v>1.2503233594895231</v>
      </c>
      <c r="AY118" s="28">
        <f t="shared" si="8"/>
        <v>5.4750120450264995E-3</v>
      </c>
      <c r="AZ118" s="28">
        <f t="shared" si="8"/>
        <v>1.414516078332757E-2</v>
      </c>
      <c r="BA118" s="28">
        <f t="shared" si="8"/>
        <v>2.185792349726776E-2</v>
      </c>
      <c r="BB118" s="28">
        <f t="shared" si="8"/>
        <v>1.4112947000455955E-2</v>
      </c>
      <c r="BC118" s="28">
        <f t="shared" si="8"/>
        <v>1.0659560293137908E-2</v>
      </c>
      <c r="BD118" s="28">
        <f t="shared" si="8"/>
        <v>5.8782036209734309E-2</v>
      </c>
      <c r="BE118" s="28">
        <f t="shared" si="8"/>
        <v>0</v>
      </c>
      <c r="BF118" s="28">
        <f t="shared" si="8"/>
        <v>0</v>
      </c>
      <c r="BG118" s="28">
        <f t="shared" si="8"/>
        <v>0</v>
      </c>
      <c r="BH118" s="28">
        <f t="shared" si="8"/>
        <v>0</v>
      </c>
      <c r="BI118" s="28">
        <f t="shared" si="8"/>
        <v>1.332822418073072E-2</v>
      </c>
      <c r="BJ118" s="28">
        <f t="shared" si="8"/>
        <v>0</v>
      </c>
      <c r="BK118" s="28">
        <f t="shared" si="8"/>
        <v>0</v>
      </c>
      <c r="BL118" s="28">
        <f t="shared" si="8"/>
        <v>2.2199200828770166E-2</v>
      </c>
      <c r="BM118" s="28">
        <f t="shared" si="8"/>
        <v>0</v>
      </c>
      <c r="BN118" s="28">
        <f t="shared" si="8"/>
        <v>9.9126038758281156E-3</v>
      </c>
      <c r="BO118" s="28">
        <f t="shared" si="8"/>
        <v>0.30769230769230771</v>
      </c>
      <c r="BP118" s="28">
        <f t="shared" si="7"/>
        <v>0</v>
      </c>
      <c r="BQ118" s="28">
        <f t="shared" si="7"/>
        <v>5.3304904051172705E-2</v>
      </c>
      <c r="BR118" s="28">
        <f t="shared" si="7"/>
        <v>0</v>
      </c>
      <c r="BS118" s="28">
        <f t="shared" si="7"/>
        <v>3.6600541688016984E-2</v>
      </c>
      <c r="BT118" s="28">
        <f t="shared" si="7"/>
        <v>0</v>
      </c>
      <c r="BU118" s="28">
        <f t="shared" si="7"/>
        <v>0</v>
      </c>
      <c r="BV118" s="28">
        <f t="shared" si="7"/>
        <v>0</v>
      </c>
      <c r="BW118" s="28">
        <f t="shared" si="7"/>
        <v>3.63125786772538E-3</v>
      </c>
      <c r="BX118" s="28">
        <f t="shared" si="7"/>
        <v>1.7851773902585688E-2</v>
      </c>
      <c r="BY118" s="28">
        <f t="shared" si="7"/>
        <v>6.2266500622665005E-2</v>
      </c>
      <c r="BZ118" s="28">
        <f t="shared" si="7"/>
        <v>6.6807705155327917E-3</v>
      </c>
      <c r="CA118" s="28">
        <f t="shared" si="7"/>
        <v>0</v>
      </c>
      <c r="CB118" s="28">
        <f t="shared" si="7"/>
        <v>5.0445814889082266E-3</v>
      </c>
      <c r="CC118" s="28">
        <f t="shared" si="7"/>
        <v>0</v>
      </c>
      <c r="CD118" s="29">
        <f t="shared" si="7"/>
        <v>0.46688893062659337</v>
      </c>
    </row>
    <row r="119" spans="1:82" x14ac:dyDescent="0.2">
      <c r="A119" s="51">
        <v>114</v>
      </c>
      <c r="B119" s="19" t="s">
        <v>11</v>
      </c>
      <c r="C119" s="27">
        <f t="shared" si="0"/>
        <v>6.5713816329883365E-2</v>
      </c>
      <c r="D119" s="28">
        <f t="shared" si="8"/>
        <v>0</v>
      </c>
      <c r="E119" s="28">
        <f t="shared" si="8"/>
        <v>5.6924916035748846E-3</v>
      </c>
      <c r="F119" s="28">
        <f t="shared" si="8"/>
        <v>5.9965283257061706E-2</v>
      </c>
      <c r="G119" s="28">
        <f t="shared" si="8"/>
        <v>2.5313359828798534</v>
      </c>
      <c r="H119" s="28">
        <f t="shared" si="8"/>
        <v>6.9713723114207813</v>
      </c>
      <c r="I119" s="28">
        <f t="shared" si="8"/>
        <v>9.4290414476587897E-2</v>
      </c>
      <c r="J119" s="28">
        <f t="shared" si="8"/>
        <v>0</v>
      </c>
      <c r="K119" s="28">
        <f t="shared" si="8"/>
        <v>0.10580903213804008</v>
      </c>
      <c r="L119" s="28">
        <f t="shared" si="8"/>
        <v>2.3006877845587522E-2</v>
      </c>
      <c r="M119" s="28">
        <f t="shared" si="8"/>
        <v>0</v>
      </c>
      <c r="N119" s="28">
        <f t="shared" si="8"/>
        <v>0</v>
      </c>
      <c r="O119" s="28">
        <f t="shared" si="8"/>
        <v>32.297327413299506</v>
      </c>
      <c r="P119" s="28">
        <f t="shared" si="8"/>
        <v>3.1125044911394166</v>
      </c>
      <c r="Q119" s="28">
        <f t="shared" si="8"/>
        <v>0</v>
      </c>
      <c r="R119" s="28">
        <f t="shared" si="8"/>
        <v>0</v>
      </c>
      <c r="S119" s="28">
        <f t="shared" si="8"/>
        <v>0</v>
      </c>
      <c r="T119" s="28">
        <f t="shared" si="8"/>
        <v>3.8269699327728945E-2</v>
      </c>
      <c r="U119" s="28">
        <f t="shared" si="8"/>
        <v>0.10540184453227931</v>
      </c>
      <c r="V119" s="28">
        <f t="shared" si="8"/>
        <v>0.68500198444780902</v>
      </c>
      <c r="W119" s="28">
        <f t="shared" si="8"/>
        <v>0</v>
      </c>
      <c r="X119" s="28">
        <f t="shared" si="8"/>
        <v>0.15986398873339508</v>
      </c>
      <c r="Y119" s="28">
        <f t="shared" si="8"/>
        <v>0</v>
      </c>
      <c r="Z119" s="28">
        <f t="shared" si="8"/>
        <v>3.2629088832694352E-2</v>
      </c>
      <c r="AA119" s="28">
        <f t="shared" si="8"/>
        <v>1.6117767151990543E-2</v>
      </c>
      <c r="AB119" s="28">
        <f t="shared" si="8"/>
        <v>0.90353401976202496</v>
      </c>
      <c r="AC119" s="28">
        <f t="shared" si="8"/>
        <v>1.55500439288741E-2</v>
      </c>
      <c r="AD119" s="28">
        <f t="shared" si="8"/>
        <v>1.0018367006177992E-2</v>
      </c>
      <c r="AE119" s="28">
        <f t="shared" si="8"/>
        <v>0</v>
      </c>
      <c r="AF119" s="28">
        <f t="shared" si="8"/>
        <v>0</v>
      </c>
      <c r="AG119" s="28">
        <f t="shared" si="8"/>
        <v>4.710526906081066E-2</v>
      </c>
      <c r="AH119" s="28">
        <f t="shared" si="8"/>
        <v>0</v>
      </c>
      <c r="AI119" s="28">
        <f t="shared" si="8"/>
        <v>2.2491687854488556E-2</v>
      </c>
      <c r="AJ119" s="28">
        <f t="shared" si="8"/>
        <v>6.0652009097801371E-2</v>
      </c>
      <c r="AK119" s="28">
        <f t="shared" si="8"/>
        <v>0.28412968224623741</v>
      </c>
      <c r="AL119" s="28">
        <f t="shared" si="8"/>
        <v>0.59037855863644784</v>
      </c>
      <c r="AM119" s="28">
        <f t="shared" si="8"/>
        <v>0.56651017214397492</v>
      </c>
      <c r="AN119" s="28">
        <f t="shared" si="8"/>
        <v>0</v>
      </c>
      <c r="AO119" s="28">
        <f t="shared" si="8"/>
        <v>1.9979221609526091E-2</v>
      </c>
      <c r="AP119" s="28">
        <f t="shared" si="8"/>
        <v>0.13271514503869422</v>
      </c>
      <c r="AQ119" s="28">
        <f t="shared" si="8"/>
        <v>0.13204225352112675</v>
      </c>
      <c r="AR119" s="28">
        <f t="shared" si="8"/>
        <v>3.8658133241699241E-2</v>
      </c>
      <c r="AS119" s="28">
        <f t="shared" si="8"/>
        <v>0.28022691545348921</v>
      </c>
      <c r="AT119" s="28">
        <f t="shared" si="8"/>
        <v>6.7436188506625597E-2</v>
      </c>
      <c r="AU119" s="28">
        <f t="shared" si="8"/>
        <v>2.3465191241308615E-2</v>
      </c>
      <c r="AV119" s="28">
        <f t="shared" si="8"/>
        <v>0</v>
      </c>
      <c r="AW119" s="28">
        <f t="shared" si="8"/>
        <v>2.1455544112598694E-2</v>
      </c>
      <c r="AX119" s="28">
        <f t="shared" si="8"/>
        <v>3.4491678882469609E-2</v>
      </c>
      <c r="AY119" s="28">
        <f t="shared" si="8"/>
        <v>0.37777583110682844</v>
      </c>
      <c r="AZ119" s="28">
        <f t="shared" si="8"/>
        <v>3.4577059692578509E-2</v>
      </c>
      <c r="BA119" s="28">
        <f t="shared" si="8"/>
        <v>4.3715846994535519E-2</v>
      </c>
      <c r="BB119" s="28">
        <f t="shared" si="8"/>
        <v>2.2797837462275008E-2</v>
      </c>
      <c r="BC119" s="28">
        <f t="shared" si="8"/>
        <v>0.45036642238507663</v>
      </c>
      <c r="BD119" s="28">
        <f t="shared" si="8"/>
        <v>0</v>
      </c>
      <c r="BE119" s="28">
        <f t="shared" si="8"/>
        <v>0</v>
      </c>
      <c r="BF119" s="28">
        <f t="shared" si="8"/>
        <v>5.9347181008902072E-2</v>
      </c>
      <c r="BG119" s="28">
        <f t="shared" si="8"/>
        <v>8.0613859612456332E-2</v>
      </c>
      <c r="BH119" s="28">
        <f t="shared" si="8"/>
        <v>0</v>
      </c>
      <c r="BI119" s="28">
        <f t="shared" si="8"/>
        <v>8.3301401129566993E-2</v>
      </c>
      <c r="BJ119" s="28">
        <f t="shared" si="8"/>
        <v>0</v>
      </c>
      <c r="BK119" s="28">
        <f t="shared" si="8"/>
        <v>0</v>
      </c>
      <c r="BL119" s="28">
        <f t="shared" si="8"/>
        <v>1.7537368654728429</v>
      </c>
      <c r="BM119" s="28">
        <f t="shared" si="8"/>
        <v>7.8451882845188281E-2</v>
      </c>
      <c r="BN119" s="28">
        <f t="shared" si="8"/>
        <v>0.1503411587833931</v>
      </c>
      <c r="BO119" s="28">
        <f t="shared" si="8"/>
        <v>0</v>
      </c>
      <c r="BP119" s="28">
        <f t="shared" si="7"/>
        <v>4.8572507960494365E-2</v>
      </c>
      <c r="BQ119" s="28">
        <f t="shared" si="7"/>
        <v>0</v>
      </c>
      <c r="BR119" s="28">
        <f t="shared" si="7"/>
        <v>0</v>
      </c>
      <c r="BS119" s="28">
        <f t="shared" si="7"/>
        <v>2.196032501281019E-2</v>
      </c>
      <c r="BT119" s="28">
        <f t="shared" si="7"/>
        <v>2.3240950554877696E-2</v>
      </c>
      <c r="BU119" s="28">
        <f t="shared" si="7"/>
        <v>0.11500261369576581</v>
      </c>
      <c r="BV119" s="28">
        <f t="shared" si="7"/>
        <v>0</v>
      </c>
      <c r="BW119" s="28">
        <f t="shared" si="7"/>
        <v>0.1634066040476421</v>
      </c>
      <c r="BX119" s="28">
        <f t="shared" si="7"/>
        <v>2.2549609140108239E-2</v>
      </c>
      <c r="BY119" s="28">
        <f t="shared" si="7"/>
        <v>0</v>
      </c>
      <c r="BZ119" s="28">
        <f t="shared" si="7"/>
        <v>2.0784619381657574E-2</v>
      </c>
      <c r="CA119" s="28">
        <f t="shared" si="7"/>
        <v>7.2791833111407009E-2</v>
      </c>
      <c r="CB119" s="28">
        <f t="shared" si="7"/>
        <v>0.91559154023684308</v>
      </c>
      <c r="CC119" s="28">
        <f t="shared" si="7"/>
        <v>0</v>
      </c>
      <c r="CD119" s="29">
        <f t="shared" si="7"/>
        <v>1.0061172802429732</v>
      </c>
    </row>
    <row r="120" spans="1:82" x14ac:dyDescent="0.2">
      <c r="A120" s="50">
        <v>115</v>
      </c>
      <c r="B120" s="19" t="s">
        <v>50</v>
      </c>
      <c r="C120" s="27">
        <f t="shared" si="0"/>
        <v>4.928536224741252E-2</v>
      </c>
      <c r="D120" s="28">
        <f t="shared" si="8"/>
        <v>6.0642813826561552E-2</v>
      </c>
      <c r="E120" s="28">
        <f t="shared" si="8"/>
        <v>2.6564960816682796E-2</v>
      </c>
      <c r="F120" s="28">
        <f t="shared" si="8"/>
        <v>0.2019883225501026</v>
      </c>
      <c r="G120" s="28">
        <f t="shared" si="8"/>
        <v>2.3234484867013143</v>
      </c>
      <c r="H120" s="28">
        <f t="shared" si="8"/>
        <v>3.2111481369282031</v>
      </c>
      <c r="I120" s="28">
        <f t="shared" si="8"/>
        <v>0.56774866589094408</v>
      </c>
      <c r="J120" s="28">
        <f t="shared" si="8"/>
        <v>9.7323600973236016E-2</v>
      </c>
      <c r="K120" s="28">
        <f t="shared" si="8"/>
        <v>0.58253104506767128</v>
      </c>
      <c r="L120" s="28">
        <f t="shared" si="8"/>
        <v>0.11624527753560013</v>
      </c>
      <c r="M120" s="28">
        <f t="shared" si="8"/>
        <v>0</v>
      </c>
      <c r="N120" s="28">
        <f t="shared" si="8"/>
        <v>2.4849350810710068E-2</v>
      </c>
      <c r="O120" s="28">
        <f t="shared" si="8"/>
        <v>14.437796787410214</v>
      </c>
      <c r="P120" s="28">
        <f t="shared" si="8"/>
        <v>29.023771166305444</v>
      </c>
      <c r="Q120" s="28">
        <f t="shared" si="8"/>
        <v>0</v>
      </c>
      <c r="R120" s="28">
        <f t="shared" si="8"/>
        <v>0</v>
      </c>
      <c r="S120" s="28">
        <f t="shared" si="8"/>
        <v>6.6445182724252497E-2</v>
      </c>
      <c r="T120" s="28">
        <f t="shared" si="8"/>
        <v>0.2028294064369634</v>
      </c>
      <c r="U120" s="28">
        <f t="shared" si="8"/>
        <v>5.2700922266139656E-2</v>
      </c>
      <c r="V120" s="28">
        <f t="shared" si="8"/>
        <v>5.4359170353819692</v>
      </c>
      <c r="W120" s="28">
        <f t="shared" si="8"/>
        <v>0</v>
      </c>
      <c r="X120" s="28">
        <f t="shared" si="8"/>
        <v>0.78790108732887576</v>
      </c>
      <c r="Y120" s="28">
        <f t="shared" si="8"/>
        <v>0</v>
      </c>
      <c r="Z120" s="28">
        <f t="shared" si="8"/>
        <v>4.0786361040867934E-2</v>
      </c>
      <c r="AA120" s="28">
        <f t="shared" si="8"/>
        <v>3.5817260337756764E-2</v>
      </c>
      <c r="AB120" s="28">
        <f t="shared" si="8"/>
        <v>5.3069641850390195</v>
      </c>
      <c r="AC120" s="28">
        <f t="shared" si="8"/>
        <v>4.8205136179509708E-2</v>
      </c>
      <c r="AD120" s="28">
        <f t="shared" si="8"/>
        <v>1.335782267490399E-2</v>
      </c>
      <c r="AE120" s="28">
        <f t="shared" si="8"/>
        <v>0</v>
      </c>
      <c r="AF120" s="28">
        <f t="shared" si="8"/>
        <v>0</v>
      </c>
      <c r="AG120" s="28">
        <f t="shared" si="8"/>
        <v>0.13907269913191719</v>
      </c>
      <c r="AH120" s="28">
        <f t="shared" si="8"/>
        <v>0</v>
      </c>
      <c r="AI120" s="28">
        <f t="shared" si="8"/>
        <v>0.11637003716017993</v>
      </c>
      <c r="AJ120" s="28">
        <f t="shared" si="8"/>
        <v>4.5489006823351018E-2</v>
      </c>
      <c r="AK120" s="28">
        <f t="shared" si="8"/>
        <v>2.1216670595679741</v>
      </c>
      <c r="AL120" s="28">
        <f t="shared" si="8"/>
        <v>2.6369418884703268</v>
      </c>
      <c r="AM120" s="28">
        <f t="shared" si="8"/>
        <v>0.31611893583724571</v>
      </c>
      <c r="AN120" s="28">
        <f t="shared" si="8"/>
        <v>0</v>
      </c>
      <c r="AO120" s="28">
        <f t="shared" si="8"/>
        <v>8.3912730760009602E-2</v>
      </c>
      <c r="AP120" s="28">
        <f t="shared" si="8"/>
        <v>0.50673055378410525</v>
      </c>
      <c r="AQ120" s="28">
        <f t="shared" si="8"/>
        <v>0.13204225352112675</v>
      </c>
      <c r="AR120" s="28">
        <f t="shared" si="8"/>
        <v>0.12886044413899747</v>
      </c>
      <c r="AS120" s="28">
        <f t="shared" si="8"/>
        <v>1.0320552252067527</v>
      </c>
      <c r="AT120" s="28">
        <f t="shared" si="8"/>
        <v>0.23602665977318962</v>
      </c>
      <c r="AU120" s="28">
        <f t="shared" si="8"/>
        <v>0.11856096627187512</v>
      </c>
      <c r="AV120" s="28">
        <f t="shared" si="8"/>
        <v>0</v>
      </c>
      <c r="AW120" s="28">
        <f t="shared" si="8"/>
        <v>0.13731548232063165</v>
      </c>
      <c r="AX120" s="28">
        <f t="shared" si="8"/>
        <v>7.760627748555661E-2</v>
      </c>
      <c r="AY120" s="28">
        <f t="shared" si="8"/>
        <v>2.1122596469712236</v>
      </c>
      <c r="AZ120" s="28">
        <f t="shared" si="8"/>
        <v>0.11158960173513971</v>
      </c>
      <c r="BA120" s="28">
        <f t="shared" si="8"/>
        <v>6.5573770491803282E-2</v>
      </c>
      <c r="BB120" s="28">
        <f t="shared" si="8"/>
        <v>0.13135896823501314</v>
      </c>
      <c r="BC120" s="28">
        <f t="shared" si="8"/>
        <v>2.5836109260493005</v>
      </c>
      <c r="BD120" s="28">
        <f t="shared" si="8"/>
        <v>0</v>
      </c>
      <c r="BE120" s="28">
        <f t="shared" si="8"/>
        <v>0</v>
      </c>
      <c r="BF120" s="28">
        <f t="shared" si="8"/>
        <v>0.19287833827893175</v>
      </c>
      <c r="BG120" s="28">
        <f t="shared" si="8"/>
        <v>0.19407040277072821</v>
      </c>
      <c r="BH120" s="28">
        <f t="shared" si="8"/>
        <v>7.7866459022775947E-2</v>
      </c>
      <c r="BI120" s="28">
        <f t="shared" si="8"/>
        <v>0.38985055728637358</v>
      </c>
      <c r="BJ120" s="28">
        <f t="shared" si="8"/>
        <v>0.16622340425531915</v>
      </c>
      <c r="BK120" s="28">
        <f t="shared" si="8"/>
        <v>0</v>
      </c>
      <c r="BL120" s="28">
        <f t="shared" si="8"/>
        <v>1.5391445907947314</v>
      </c>
      <c r="BM120" s="28">
        <f t="shared" si="8"/>
        <v>3.9225941422594141E-2</v>
      </c>
      <c r="BN120" s="28">
        <f t="shared" si="8"/>
        <v>0.67570916420228322</v>
      </c>
      <c r="BO120" s="28">
        <f t="shared" ref="BO120:CD123" si="9">BO20/BO$89*100</f>
        <v>0</v>
      </c>
      <c r="BP120" s="28">
        <f t="shared" si="9"/>
        <v>3.7778617302606725E-2</v>
      </c>
      <c r="BQ120" s="28">
        <f t="shared" si="9"/>
        <v>0</v>
      </c>
      <c r="BR120" s="28">
        <f t="shared" si="9"/>
        <v>0</v>
      </c>
      <c r="BS120" s="28">
        <f t="shared" si="9"/>
        <v>2.196032501281019E-2</v>
      </c>
      <c r="BT120" s="28">
        <f t="shared" si="9"/>
        <v>2.9051188193597116E-2</v>
      </c>
      <c r="BU120" s="28">
        <f t="shared" si="9"/>
        <v>0.1097752221641401</v>
      </c>
      <c r="BV120" s="28">
        <f t="shared" si="9"/>
        <v>0</v>
      </c>
      <c r="BW120" s="28">
        <f t="shared" si="9"/>
        <v>0.88481650043575089</v>
      </c>
      <c r="BX120" s="28">
        <f t="shared" si="9"/>
        <v>0.13529765484064943</v>
      </c>
      <c r="BY120" s="28">
        <f t="shared" si="9"/>
        <v>6.2266500622665005E-2</v>
      </c>
      <c r="BZ120" s="28">
        <f t="shared" si="9"/>
        <v>0.16850387855843818</v>
      </c>
      <c r="CA120" s="28">
        <f t="shared" si="9"/>
        <v>0.31424766977363516</v>
      </c>
      <c r="CB120" s="28">
        <f t="shared" si="9"/>
        <v>1.558775680072642</v>
      </c>
      <c r="CC120" s="28">
        <f t="shared" si="9"/>
        <v>0</v>
      </c>
      <c r="CD120" s="29">
        <f t="shared" si="9"/>
        <v>2.6278407725093542</v>
      </c>
    </row>
    <row r="121" spans="1:82" x14ac:dyDescent="0.2">
      <c r="A121" s="51">
        <v>116</v>
      </c>
      <c r="B121" s="19" t="s">
        <v>12</v>
      </c>
      <c r="C121" s="27">
        <f t="shared" si="0"/>
        <v>0</v>
      </c>
      <c r="D121" s="28">
        <f t="shared" ref="D121:BO124" si="10">D21/D$89*100</f>
        <v>0.20214271275520521</v>
      </c>
      <c r="E121" s="28">
        <f t="shared" si="10"/>
        <v>0.32636951860496005</v>
      </c>
      <c r="F121" s="28">
        <f t="shared" si="10"/>
        <v>4.734101309768029E-3</v>
      </c>
      <c r="G121" s="28">
        <f t="shared" si="10"/>
        <v>0</v>
      </c>
      <c r="H121" s="28">
        <f t="shared" si="10"/>
        <v>0</v>
      </c>
      <c r="I121" s="28">
        <f t="shared" si="10"/>
        <v>0</v>
      </c>
      <c r="J121" s="28">
        <f t="shared" si="10"/>
        <v>0</v>
      </c>
      <c r="K121" s="28">
        <f t="shared" si="10"/>
        <v>5.8136830845076978E-3</v>
      </c>
      <c r="L121" s="28">
        <f t="shared" si="10"/>
        <v>4.8435532306500047E-3</v>
      </c>
      <c r="M121" s="28">
        <f t="shared" si="10"/>
        <v>0</v>
      </c>
      <c r="N121" s="28">
        <f t="shared" si="10"/>
        <v>1.8637013108032553E-2</v>
      </c>
      <c r="O121" s="28">
        <f t="shared" si="10"/>
        <v>0</v>
      </c>
      <c r="P121" s="28">
        <f t="shared" si="10"/>
        <v>1.7385055806029136E-3</v>
      </c>
      <c r="Q121" s="28">
        <f t="shared" si="10"/>
        <v>74.780748663101605</v>
      </c>
      <c r="R121" s="28">
        <f t="shared" si="10"/>
        <v>0</v>
      </c>
      <c r="S121" s="28">
        <f t="shared" si="10"/>
        <v>0</v>
      </c>
      <c r="T121" s="28">
        <f t="shared" si="10"/>
        <v>1.1480909798318685E-2</v>
      </c>
      <c r="U121" s="28">
        <f t="shared" si="10"/>
        <v>0</v>
      </c>
      <c r="V121" s="28">
        <f t="shared" si="10"/>
        <v>0</v>
      </c>
      <c r="W121" s="28">
        <f t="shared" si="10"/>
        <v>0</v>
      </c>
      <c r="X121" s="28">
        <f t="shared" si="10"/>
        <v>3.8062854460332164E-3</v>
      </c>
      <c r="Y121" s="28">
        <f t="shared" si="10"/>
        <v>5.8126017205301098E-2</v>
      </c>
      <c r="Z121" s="28">
        <f t="shared" si="10"/>
        <v>8.1572722081735868E-2</v>
      </c>
      <c r="AA121" s="28">
        <f t="shared" si="10"/>
        <v>0.27937463063450274</v>
      </c>
      <c r="AB121" s="28">
        <f t="shared" si="10"/>
        <v>4.4509065012907634E-3</v>
      </c>
      <c r="AC121" s="28">
        <f t="shared" si="10"/>
        <v>5.4425153751059344E-3</v>
      </c>
      <c r="AD121" s="28">
        <f t="shared" si="10"/>
        <v>1.0018367006177992E-2</v>
      </c>
      <c r="AE121" s="28">
        <f t="shared" si="10"/>
        <v>1.0428410372040586</v>
      </c>
      <c r="AF121" s="28">
        <f t="shared" si="10"/>
        <v>0</v>
      </c>
      <c r="AG121" s="28">
        <f t="shared" si="10"/>
        <v>0</v>
      </c>
      <c r="AH121" s="28">
        <f t="shared" si="10"/>
        <v>0</v>
      </c>
      <c r="AI121" s="28">
        <f t="shared" si="10"/>
        <v>7.8231957754742818E-3</v>
      </c>
      <c r="AJ121" s="28">
        <f t="shared" si="10"/>
        <v>0</v>
      </c>
      <c r="AK121" s="28">
        <f t="shared" si="10"/>
        <v>0</v>
      </c>
      <c r="AL121" s="28">
        <f t="shared" si="10"/>
        <v>0</v>
      </c>
      <c r="AM121" s="28">
        <f t="shared" si="10"/>
        <v>0</v>
      </c>
      <c r="AN121" s="28">
        <f t="shared" si="10"/>
        <v>1.9915115899444988</v>
      </c>
      <c r="AO121" s="28">
        <f t="shared" si="10"/>
        <v>2.797091025333653E-2</v>
      </c>
      <c r="AP121" s="28">
        <f t="shared" si="10"/>
        <v>0</v>
      </c>
      <c r="AQ121" s="28">
        <f t="shared" si="10"/>
        <v>0</v>
      </c>
      <c r="AR121" s="28">
        <f t="shared" si="10"/>
        <v>0</v>
      </c>
      <c r="AS121" s="28">
        <f t="shared" si="10"/>
        <v>0</v>
      </c>
      <c r="AT121" s="28">
        <f t="shared" si="10"/>
        <v>3.3718094253312801E-3</v>
      </c>
      <c r="AU121" s="28">
        <f t="shared" si="10"/>
        <v>7.4100603919921952E-3</v>
      </c>
      <c r="AV121" s="28">
        <f t="shared" si="10"/>
        <v>0</v>
      </c>
      <c r="AW121" s="28">
        <f t="shared" si="10"/>
        <v>0</v>
      </c>
      <c r="AX121" s="28">
        <f t="shared" si="10"/>
        <v>0</v>
      </c>
      <c r="AY121" s="28">
        <f t="shared" si="10"/>
        <v>0</v>
      </c>
      <c r="AZ121" s="28">
        <f t="shared" si="10"/>
        <v>0</v>
      </c>
      <c r="BA121" s="28">
        <f t="shared" si="10"/>
        <v>6.0109289617486336E-2</v>
      </c>
      <c r="BB121" s="28">
        <f t="shared" si="10"/>
        <v>4.3424452309095253E-3</v>
      </c>
      <c r="BC121" s="28">
        <f t="shared" si="10"/>
        <v>0</v>
      </c>
      <c r="BD121" s="28">
        <f t="shared" si="10"/>
        <v>1.6929226428403481</v>
      </c>
      <c r="BE121" s="28">
        <f t="shared" si="10"/>
        <v>0</v>
      </c>
      <c r="BF121" s="28">
        <f t="shared" si="10"/>
        <v>0</v>
      </c>
      <c r="BG121" s="28">
        <f t="shared" si="10"/>
        <v>0</v>
      </c>
      <c r="BH121" s="28">
        <f t="shared" si="10"/>
        <v>0.46719875413665563</v>
      </c>
      <c r="BI121" s="28">
        <f t="shared" si="10"/>
        <v>0</v>
      </c>
      <c r="BJ121" s="28">
        <f t="shared" si="10"/>
        <v>5.2194148936170217</v>
      </c>
      <c r="BK121" s="28">
        <f t="shared" si="10"/>
        <v>0</v>
      </c>
      <c r="BL121" s="28">
        <f t="shared" si="10"/>
        <v>0</v>
      </c>
      <c r="BM121" s="28">
        <f t="shared" si="10"/>
        <v>0</v>
      </c>
      <c r="BN121" s="28">
        <f t="shared" si="10"/>
        <v>0</v>
      </c>
      <c r="BO121" s="28">
        <f t="shared" si="10"/>
        <v>6.1538461538461542E-2</v>
      </c>
      <c r="BP121" s="28">
        <f t="shared" si="9"/>
        <v>0</v>
      </c>
      <c r="BQ121" s="28">
        <f t="shared" si="9"/>
        <v>0</v>
      </c>
      <c r="BR121" s="28">
        <f t="shared" si="9"/>
        <v>0</v>
      </c>
      <c r="BS121" s="28">
        <f t="shared" si="9"/>
        <v>0</v>
      </c>
      <c r="BT121" s="28">
        <f t="shared" si="9"/>
        <v>2.9051188193597116E-2</v>
      </c>
      <c r="BU121" s="28">
        <f t="shared" si="9"/>
        <v>0</v>
      </c>
      <c r="BV121" s="28">
        <f t="shared" si="9"/>
        <v>0</v>
      </c>
      <c r="BW121" s="28">
        <f t="shared" si="9"/>
        <v>0</v>
      </c>
      <c r="BX121" s="28">
        <f t="shared" si="9"/>
        <v>2.8187011425135299E-3</v>
      </c>
      <c r="BY121" s="28">
        <f t="shared" si="9"/>
        <v>0</v>
      </c>
      <c r="BZ121" s="28">
        <f t="shared" si="9"/>
        <v>2.9692313402367959E-3</v>
      </c>
      <c r="CA121" s="28">
        <f t="shared" si="9"/>
        <v>1.0652463382157123E-2</v>
      </c>
      <c r="CB121" s="28">
        <f t="shared" si="9"/>
        <v>0</v>
      </c>
      <c r="CC121" s="28">
        <f t="shared" si="9"/>
        <v>0</v>
      </c>
      <c r="CD121" s="29">
        <f t="shared" si="9"/>
        <v>0.14189038895338291</v>
      </c>
    </row>
    <row r="122" spans="1:82" x14ac:dyDescent="0.2">
      <c r="A122" s="51">
        <v>117</v>
      </c>
      <c r="B122" s="19" t="s">
        <v>13</v>
      </c>
      <c r="C122" s="27">
        <f t="shared" si="0"/>
        <v>0</v>
      </c>
      <c r="D122" s="28">
        <f t="shared" si="10"/>
        <v>0</v>
      </c>
      <c r="E122" s="28">
        <f t="shared" si="10"/>
        <v>8.3489876852431644E-2</v>
      </c>
      <c r="F122" s="28">
        <f t="shared" si="10"/>
        <v>4.734101309768029E-3</v>
      </c>
      <c r="G122" s="28">
        <f t="shared" si="10"/>
        <v>0</v>
      </c>
      <c r="H122" s="28">
        <f t="shared" si="10"/>
        <v>0</v>
      </c>
      <c r="I122" s="28">
        <f t="shared" si="10"/>
        <v>1.4043253219917345E-2</v>
      </c>
      <c r="J122" s="28">
        <f t="shared" si="10"/>
        <v>0</v>
      </c>
      <c r="K122" s="28">
        <f t="shared" si="10"/>
        <v>1.1627366169015396E-2</v>
      </c>
      <c r="L122" s="28">
        <f t="shared" si="10"/>
        <v>0</v>
      </c>
      <c r="M122" s="28">
        <f t="shared" si="10"/>
        <v>0</v>
      </c>
      <c r="N122" s="28">
        <f t="shared" si="10"/>
        <v>0</v>
      </c>
      <c r="O122" s="28">
        <f t="shared" si="10"/>
        <v>6.8571820410402353E-3</v>
      </c>
      <c r="P122" s="28">
        <f t="shared" si="10"/>
        <v>4.6360148816077702E-3</v>
      </c>
      <c r="Q122" s="28">
        <f t="shared" si="10"/>
        <v>0</v>
      </c>
      <c r="R122" s="28">
        <f t="shared" si="10"/>
        <v>84.603745034991491</v>
      </c>
      <c r="S122" s="28">
        <f t="shared" si="10"/>
        <v>5.2093023255813957</v>
      </c>
      <c r="T122" s="28">
        <f t="shared" si="10"/>
        <v>1.0205253154061053E-2</v>
      </c>
      <c r="U122" s="28">
        <f t="shared" si="10"/>
        <v>0</v>
      </c>
      <c r="V122" s="28">
        <f t="shared" si="10"/>
        <v>0</v>
      </c>
      <c r="W122" s="28">
        <f t="shared" si="10"/>
        <v>0</v>
      </c>
      <c r="X122" s="28">
        <f t="shared" si="10"/>
        <v>0</v>
      </c>
      <c r="Y122" s="28">
        <f t="shared" si="10"/>
        <v>0</v>
      </c>
      <c r="Z122" s="28">
        <f t="shared" si="10"/>
        <v>0.4812790602822416</v>
      </c>
      <c r="AA122" s="28">
        <f t="shared" si="10"/>
        <v>0</v>
      </c>
      <c r="AB122" s="28">
        <f t="shared" si="10"/>
        <v>4.4509065012907634E-3</v>
      </c>
      <c r="AC122" s="28">
        <f t="shared" si="10"/>
        <v>0.38408608504319025</v>
      </c>
      <c r="AD122" s="28">
        <f t="shared" si="10"/>
        <v>0</v>
      </c>
      <c r="AE122" s="28">
        <f t="shared" si="10"/>
        <v>0</v>
      </c>
      <c r="AF122" s="28">
        <f t="shared" si="10"/>
        <v>0</v>
      </c>
      <c r="AG122" s="28">
        <f t="shared" si="10"/>
        <v>1.5701756353603553E-2</v>
      </c>
      <c r="AH122" s="28">
        <f t="shared" si="10"/>
        <v>0</v>
      </c>
      <c r="AI122" s="28">
        <f t="shared" si="10"/>
        <v>2.9336984158028555E-3</v>
      </c>
      <c r="AJ122" s="28">
        <f t="shared" si="10"/>
        <v>0</v>
      </c>
      <c r="AK122" s="28">
        <f t="shared" si="10"/>
        <v>3.7222229115227616E-3</v>
      </c>
      <c r="AL122" s="28">
        <f t="shared" si="10"/>
        <v>0</v>
      </c>
      <c r="AM122" s="28">
        <f t="shared" si="10"/>
        <v>0</v>
      </c>
      <c r="AN122" s="28">
        <f t="shared" si="10"/>
        <v>0</v>
      </c>
      <c r="AO122" s="28">
        <f t="shared" si="10"/>
        <v>1.1987532965715655E-2</v>
      </c>
      <c r="AP122" s="28">
        <f t="shared" si="10"/>
        <v>0</v>
      </c>
      <c r="AQ122" s="28">
        <f t="shared" si="10"/>
        <v>0</v>
      </c>
      <c r="AR122" s="28">
        <f t="shared" si="10"/>
        <v>8.5906962759331653E-3</v>
      </c>
      <c r="AS122" s="28">
        <f t="shared" si="10"/>
        <v>0</v>
      </c>
      <c r="AT122" s="28">
        <f t="shared" si="10"/>
        <v>8.9914918008834142E-3</v>
      </c>
      <c r="AU122" s="28">
        <f t="shared" si="10"/>
        <v>3.7050301959960976E-3</v>
      </c>
      <c r="AV122" s="28">
        <f t="shared" si="10"/>
        <v>0</v>
      </c>
      <c r="AW122" s="28">
        <f t="shared" si="10"/>
        <v>0</v>
      </c>
      <c r="AX122" s="28">
        <f t="shared" si="10"/>
        <v>2.5868759161852203E-2</v>
      </c>
      <c r="AY122" s="28">
        <f t="shared" si="10"/>
        <v>5.4750120450264995E-3</v>
      </c>
      <c r="AZ122" s="28">
        <f t="shared" si="10"/>
        <v>4.7150535944425233E-3</v>
      </c>
      <c r="BA122" s="28">
        <f t="shared" si="10"/>
        <v>2.185792349726776E-2</v>
      </c>
      <c r="BB122" s="28">
        <f t="shared" si="10"/>
        <v>6.5136678463642876E-3</v>
      </c>
      <c r="BC122" s="28">
        <f t="shared" si="10"/>
        <v>0</v>
      </c>
      <c r="BD122" s="28">
        <f t="shared" si="10"/>
        <v>3.5269221725840579E-2</v>
      </c>
      <c r="BE122" s="28">
        <f t="shared" si="10"/>
        <v>0.16534782095193101</v>
      </c>
      <c r="BF122" s="28">
        <f t="shared" si="10"/>
        <v>0</v>
      </c>
      <c r="BG122" s="28">
        <f t="shared" si="10"/>
        <v>0</v>
      </c>
      <c r="BH122" s="28">
        <f t="shared" si="10"/>
        <v>0</v>
      </c>
      <c r="BI122" s="28">
        <f t="shared" si="10"/>
        <v>1.166219615813938E-2</v>
      </c>
      <c r="BJ122" s="28">
        <f t="shared" si="10"/>
        <v>0</v>
      </c>
      <c r="BK122" s="28">
        <f t="shared" si="10"/>
        <v>0.31645569620253167</v>
      </c>
      <c r="BL122" s="28">
        <f t="shared" si="10"/>
        <v>0</v>
      </c>
      <c r="BM122" s="28">
        <f t="shared" si="10"/>
        <v>0</v>
      </c>
      <c r="BN122" s="28">
        <f t="shared" si="10"/>
        <v>4.9563019379140578E-3</v>
      </c>
      <c r="BO122" s="28">
        <f t="shared" si="10"/>
        <v>0</v>
      </c>
      <c r="BP122" s="28">
        <f t="shared" si="9"/>
        <v>1.7540072319067408</v>
      </c>
      <c r="BQ122" s="28">
        <f t="shared" si="9"/>
        <v>0</v>
      </c>
      <c r="BR122" s="28">
        <f t="shared" si="9"/>
        <v>0</v>
      </c>
      <c r="BS122" s="28">
        <f t="shared" si="9"/>
        <v>0</v>
      </c>
      <c r="BT122" s="28">
        <f t="shared" si="9"/>
        <v>0.11620475277438846</v>
      </c>
      <c r="BU122" s="28">
        <f t="shared" si="9"/>
        <v>0</v>
      </c>
      <c r="BV122" s="28">
        <f t="shared" si="9"/>
        <v>0</v>
      </c>
      <c r="BW122" s="28">
        <f t="shared" si="9"/>
        <v>6.0520964462089672E-3</v>
      </c>
      <c r="BX122" s="28">
        <f t="shared" si="9"/>
        <v>5.6374022850270598E-3</v>
      </c>
      <c r="BY122" s="28">
        <f t="shared" si="9"/>
        <v>0</v>
      </c>
      <c r="BZ122" s="28">
        <f t="shared" si="9"/>
        <v>2.0784619381657574E-2</v>
      </c>
      <c r="CA122" s="28">
        <f t="shared" si="9"/>
        <v>2.4855747891699954E-2</v>
      </c>
      <c r="CB122" s="28">
        <f t="shared" si="9"/>
        <v>0</v>
      </c>
      <c r="CC122" s="28">
        <f t="shared" si="9"/>
        <v>0</v>
      </c>
      <c r="CD122" s="29">
        <f t="shared" si="9"/>
        <v>0.33544721273686595</v>
      </c>
    </row>
    <row r="123" spans="1:82" x14ac:dyDescent="0.2">
      <c r="A123" s="51">
        <v>118</v>
      </c>
      <c r="B123" s="19" t="s">
        <v>14</v>
      </c>
      <c r="C123" s="27">
        <f t="shared" si="0"/>
        <v>0</v>
      </c>
      <c r="D123" s="28">
        <f t="shared" si="10"/>
        <v>0.32342834040832824</v>
      </c>
      <c r="E123" s="28">
        <f t="shared" si="10"/>
        <v>0.14420978729056375</v>
      </c>
      <c r="F123" s="28">
        <f t="shared" si="10"/>
        <v>0</v>
      </c>
      <c r="G123" s="28">
        <f t="shared" si="10"/>
        <v>0</v>
      </c>
      <c r="H123" s="28">
        <f t="shared" si="10"/>
        <v>1.8933656467737051E-2</v>
      </c>
      <c r="I123" s="28">
        <f t="shared" si="10"/>
        <v>0</v>
      </c>
      <c r="J123" s="28">
        <f t="shared" si="10"/>
        <v>0</v>
      </c>
      <c r="K123" s="28">
        <f t="shared" si="10"/>
        <v>3.4882098507046187E-3</v>
      </c>
      <c r="L123" s="28">
        <f t="shared" si="10"/>
        <v>0</v>
      </c>
      <c r="M123" s="28">
        <f t="shared" si="10"/>
        <v>0</v>
      </c>
      <c r="N123" s="28">
        <f t="shared" si="10"/>
        <v>2.4849350810710068E-2</v>
      </c>
      <c r="O123" s="28">
        <f t="shared" si="10"/>
        <v>0</v>
      </c>
      <c r="P123" s="28">
        <f t="shared" si="10"/>
        <v>1.7385055806029136E-3</v>
      </c>
      <c r="Q123" s="28">
        <f t="shared" si="10"/>
        <v>0</v>
      </c>
      <c r="R123" s="28">
        <f t="shared" si="10"/>
        <v>2.2697181766597314</v>
      </c>
      <c r="S123" s="28">
        <f t="shared" si="10"/>
        <v>77.78073089700996</v>
      </c>
      <c r="T123" s="28">
        <f t="shared" si="10"/>
        <v>3.8269699327728949E-3</v>
      </c>
      <c r="U123" s="28">
        <f t="shared" si="10"/>
        <v>0</v>
      </c>
      <c r="V123" s="28">
        <f t="shared" si="10"/>
        <v>0</v>
      </c>
      <c r="W123" s="28">
        <f t="shared" si="10"/>
        <v>0</v>
      </c>
      <c r="X123" s="28">
        <f t="shared" si="10"/>
        <v>5.075047261377621E-3</v>
      </c>
      <c r="Y123" s="28">
        <f t="shared" si="10"/>
        <v>3.4875610323180657E-2</v>
      </c>
      <c r="Z123" s="28">
        <f t="shared" si="10"/>
        <v>0.47312178807406802</v>
      </c>
      <c r="AA123" s="28">
        <f t="shared" si="10"/>
        <v>5.3725890506635147E-3</v>
      </c>
      <c r="AB123" s="28">
        <f t="shared" si="10"/>
        <v>4.4509065012907634E-3</v>
      </c>
      <c r="AC123" s="28">
        <f t="shared" si="10"/>
        <v>4.9760140572397124E-2</v>
      </c>
      <c r="AD123" s="28">
        <f t="shared" si="10"/>
        <v>0</v>
      </c>
      <c r="AE123" s="28">
        <f t="shared" si="10"/>
        <v>5.6369785794813977E-2</v>
      </c>
      <c r="AF123" s="28">
        <f t="shared" si="10"/>
        <v>0</v>
      </c>
      <c r="AG123" s="28">
        <f t="shared" si="10"/>
        <v>0</v>
      </c>
      <c r="AH123" s="28">
        <f t="shared" si="10"/>
        <v>0</v>
      </c>
      <c r="AI123" s="28">
        <f t="shared" si="10"/>
        <v>4.8894973596714259E-3</v>
      </c>
      <c r="AJ123" s="28">
        <f t="shared" si="10"/>
        <v>0</v>
      </c>
      <c r="AK123" s="28">
        <f t="shared" si="10"/>
        <v>0</v>
      </c>
      <c r="AL123" s="28">
        <f t="shared" si="10"/>
        <v>0</v>
      </c>
      <c r="AM123" s="28">
        <f t="shared" si="10"/>
        <v>9.3896713615023476E-3</v>
      </c>
      <c r="AN123" s="28">
        <f t="shared" si="10"/>
        <v>0</v>
      </c>
      <c r="AO123" s="28">
        <f t="shared" si="10"/>
        <v>2.3975065931431311E-2</v>
      </c>
      <c r="AP123" s="28">
        <f t="shared" si="10"/>
        <v>0</v>
      </c>
      <c r="AQ123" s="28">
        <f t="shared" si="10"/>
        <v>0</v>
      </c>
      <c r="AR123" s="28">
        <f t="shared" si="10"/>
        <v>6.4430222069498727E-3</v>
      </c>
      <c r="AS123" s="28">
        <f t="shared" si="10"/>
        <v>0</v>
      </c>
      <c r="AT123" s="28">
        <f t="shared" si="10"/>
        <v>8.9914918008834142E-3</v>
      </c>
      <c r="AU123" s="28">
        <f t="shared" si="10"/>
        <v>0</v>
      </c>
      <c r="AV123" s="28">
        <f t="shared" si="10"/>
        <v>1.2835871983570083E-2</v>
      </c>
      <c r="AW123" s="28">
        <f t="shared" si="10"/>
        <v>0</v>
      </c>
      <c r="AX123" s="28">
        <f t="shared" si="10"/>
        <v>0</v>
      </c>
      <c r="AY123" s="28">
        <f t="shared" si="10"/>
        <v>3.2850072270158991E-3</v>
      </c>
      <c r="AZ123" s="28">
        <f t="shared" si="10"/>
        <v>4.7150535944425233E-3</v>
      </c>
      <c r="BA123" s="28">
        <f t="shared" si="10"/>
        <v>2.185792349726776E-2</v>
      </c>
      <c r="BB123" s="28">
        <f t="shared" si="10"/>
        <v>0</v>
      </c>
      <c r="BC123" s="28">
        <f t="shared" si="10"/>
        <v>6.6622251832111927E-3</v>
      </c>
      <c r="BD123" s="28">
        <f t="shared" si="10"/>
        <v>0</v>
      </c>
      <c r="BE123" s="28">
        <f t="shared" si="10"/>
        <v>4.5824967520963735</v>
      </c>
      <c r="BF123" s="28">
        <f t="shared" si="10"/>
        <v>0</v>
      </c>
      <c r="BG123" s="28">
        <f t="shared" si="10"/>
        <v>0</v>
      </c>
      <c r="BH123" s="28">
        <f t="shared" si="10"/>
        <v>7.7866459022775947E-2</v>
      </c>
      <c r="BI123" s="28">
        <f t="shared" si="10"/>
        <v>0</v>
      </c>
      <c r="BJ123" s="28">
        <f t="shared" si="10"/>
        <v>0.8311170212765957</v>
      </c>
      <c r="BK123" s="28">
        <f t="shared" si="10"/>
        <v>0</v>
      </c>
      <c r="BL123" s="28">
        <f t="shared" si="10"/>
        <v>0</v>
      </c>
      <c r="BM123" s="28">
        <f t="shared" si="10"/>
        <v>7.8451882845188281E-2</v>
      </c>
      <c r="BN123" s="28">
        <f t="shared" si="10"/>
        <v>1.4868905813742174E-2</v>
      </c>
      <c r="BO123" s="28">
        <f t="shared" si="10"/>
        <v>0</v>
      </c>
      <c r="BP123" s="28">
        <f t="shared" si="9"/>
        <v>8.0954179934157267E-2</v>
      </c>
      <c r="BQ123" s="28">
        <f t="shared" si="9"/>
        <v>0</v>
      </c>
      <c r="BR123" s="28">
        <f t="shared" si="9"/>
        <v>0</v>
      </c>
      <c r="BS123" s="28">
        <f t="shared" si="9"/>
        <v>0</v>
      </c>
      <c r="BT123" s="28">
        <f t="shared" si="9"/>
        <v>2.5681250363139849</v>
      </c>
      <c r="BU123" s="28">
        <f t="shared" si="9"/>
        <v>2.0909566126502875E-2</v>
      </c>
      <c r="BV123" s="28">
        <f t="shared" si="9"/>
        <v>0</v>
      </c>
      <c r="BW123" s="28">
        <f t="shared" si="9"/>
        <v>0</v>
      </c>
      <c r="BX123" s="28">
        <f t="shared" si="9"/>
        <v>4.6978352375225494E-3</v>
      </c>
      <c r="BY123" s="28">
        <f t="shared" si="9"/>
        <v>0</v>
      </c>
      <c r="BZ123" s="28">
        <f t="shared" si="9"/>
        <v>1.0392309690828787E-2</v>
      </c>
      <c r="CA123" s="28">
        <f t="shared" si="9"/>
        <v>5.3262316910785614E-3</v>
      </c>
      <c r="CB123" s="28">
        <f t="shared" si="9"/>
        <v>5.0445814889082266E-3</v>
      </c>
      <c r="CC123" s="28">
        <f t="shared" si="9"/>
        <v>0</v>
      </c>
      <c r="CD123" s="29">
        <f t="shared" si="9"/>
        <v>0.23448612730583904</v>
      </c>
    </row>
    <row r="124" spans="1:82" x14ac:dyDescent="0.2">
      <c r="A124" s="51">
        <v>119</v>
      </c>
      <c r="B124" s="19" t="s">
        <v>51</v>
      </c>
      <c r="C124" s="27">
        <f t="shared" si="0"/>
        <v>9.8570724494825041E-2</v>
      </c>
      <c r="D124" s="28">
        <f t="shared" si="10"/>
        <v>0</v>
      </c>
      <c r="E124" s="28">
        <f t="shared" si="10"/>
        <v>6.6412402041706994E-2</v>
      </c>
      <c r="F124" s="28">
        <f t="shared" si="10"/>
        <v>7.3347009626005999</v>
      </c>
      <c r="G124" s="28">
        <f t="shared" si="10"/>
        <v>0.15897279119535312</v>
      </c>
      <c r="H124" s="28">
        <f t="shared" si="10"/>
        <v>6.4374431990305972E-2</v>
      </c>
      <c r="I124" s="28">
        <f t="shared" si="10"/>
        <v>0.24676002086426191</v>
      </c>
      <c r="J124" s="28">
        <f t="shared" si="10"/>
        <v>8.1103000811030015E-2</v>
      </c>
      <c r="K124" s="28">
        <f t="shared" si="10"/>
        <v>1.4650481372959399</v>
      </c>
      <c r="L124" s="28">
        <f t="shared" si="10"/>
        <v>1.3489295747360264</v>
      </c>
      <c r="M124" s="28">
        <f t="shared" si="10"/>
        <v>0</v>
      </c>
      <c r="N124" s="28">
        <f t="shared" si="10"/>
        <v>2.4849350810710068E-2</v>
      </c>
      <c r="O124" s="28">
        <f t="shared" si="10"/>
        <v>0.12857216326950441</v>
      </c>
      <c r="P124" s="28">
        <f t="shared" si="10"/>
        <v>0.17211205247968847</v>
      </c>
      <c r="Q124" s="28">
        <f t="shared" si="10"/>
        <v>0.1283422459893048</v>
      </c>
      <c r="R124" s="28">
        <f t="shared" si="10"/>
        <v>0</v>
      </c>
      <c r="S124" s="28">
        <f t="shared" si="10"/>
        <v>0</v>
      </c>
      <c r="T124" s="28">
        <f t="shared" si="10"/>
        <v>22.304856424844687</v>
      </c>
      <c r="U124" s="28">
        <f t="shared" si="10"/>
        <v>3.1620553359683792E-2</v>
      </c>
      <c r="V124" s="28">
        <f t="shared" si="10"/>
        <v>0.21167443296241309</v>
      </c>
      <c r="W124" s="28">
        <f t="shared" si="10"/>
        <v>0</v>
      </c>
      <c r="X124" s="28">
        <f t="shared" si="10"/>
        <v>0.40092873364883208</v>
      </c>
      <c r="Y124" s="28">
        <f t="shared" si="10"/>
        <v>0</v>
      </c>
      <c r="Z124" s="28">
        <f t="shared" si="10"/>
        <v>4.0786361040867934E-2</v>
      </c>
      <c r="AA124" s="28">
        <f t="shared" si="10"/>
        <v>7.1634520675513527E-2</v>
      </c>
      <c r="AB124" s="28">
        <f t="shared" si="10"/>
        <v>0.26853802557787604</v>
      </c>
      <c r="AC124" s="28">
        <f t="shared" si="10"/>
        <v>0.1251778536274365</v>
      </c>
      <c r="AD124" s="28">
        <f t="shared" si="10"/>
        <v>5.3431290699615962E-2</v>
      </c>
      <c r="AE124" s="28">
        <f t="shared" si="10"/>
        <v>0.32412626832018038</v>
      </c>
      <c r="AF124" s="28">
        <f t="shared" si="10"/>
        <v>0</v>
      </c>
      <c r="AG124" s="28">
        <f t="shared" si="10"/>
        <v>0.61236849779053859</v>
      </c>
      <c r="AH124" s="28">
        <f t="shared" si="10"/>
        <v>0</v>
      </c>
      <c r="AI124" s="28">
        <f t="shared" si="10"/>
        <v>2.7175826325053785</v>
      </c>
      <c r="AJ124" s="28">
        <f t="shared" si="10"/>
        <v>4.5489006823351018E-2</v>
      </c>
      <c r="AK124" s="28">
        <f t="shared" si="10"/>
        <v>0.27668523642319193</v>
      </c>
      <c r="AL124" s="28">
        <f t="shared" si="10"/>
        <v>0.49898104119063796</v>
      </c>
      <c r="AM124" s="28">
        <f t="shared" si="10"/>
        <v>3.7558685446009391E-2</v>
      </c>
      <c r="AN124" s="28">
        <f t="shared" si="10"/>
        <v>0</v>
      </c>
      <c r="AO124" s="28">
        <f t="shared" si="10"/>
        <v>0.75921042116199144</v>
      </c>
      <c r="AP124" s="28">
        <f t="shared" si="10"/>
        <v>2.4784984229304192</v>
      </c>
      <c r="AQ124" s="28">
        <f t="shared" si="10"/>
        <v>0.19806338028169013</v>
      </c>
      <c r="AR124" s="28">
        <f t="shared" si="10"/>
        <v>1.0931661011124951</v>
      </c>
      <c r="AS124" s="28">
        <f t="shared" si="10"/>
        <v>0.74841090834529422</v>
      </c>
      <c r="AT124" s="28">
        <f t="shared" si="10"/>
        <v>1.1183167927348745</v>
      </c>
      <c r="AU124" s="28">
        <f t="shared" si="10"/>
        <v>0.98059799187363383</v>
      </c>
      <c r="AV124" s="28">
        <f t="shared" si="10"/>
        <v>3.4228991956186887E-2</v>
      </c>
      <c r="AW124" s="28">
        <f t="shared" si="10"/>
        <v>2.1026433230346719</v>
      </c>
      <c r="AX124" s="28">
        <f t="shared" si="10"/>
        <v>9.4852116926791422E-2</v>
      </c>
      <c r="AY124" s="28">
        <f t="shared" si="10"/>
        <v>0.46756602864526309</v>
      </c>
      <c r="AZ124" s="28">
        <f t="shared" si="10"/>
        <v>1.6691289724326535</v>
      </c>
      <c r="BA124" s="28">
        <f t="shared" si="10"/>
        <v>0.43169398907103829</v>
      </c>
      <c r="BB124" s="28">
        <f t="shared" si="10"/>
        <v>4.2631956054454268</v>
      </c>
      <c r="BC124" s="28">
        <f t="shared" si="10"/>
        <v>0.20786142571618921</v>
      </c>
      <c r="BD124" s="28">
        <f t="shared" si="10"/>
        <v>0.36444862450035265</v>
      </c>
      <c r="BE124" s="28">
        <f t="shared" si="10"/>
        <v>0</v>
      </c>
      <c r="BF124" s="28">
        <f t="shared" si="10"/>
        <v>0.87537091988130566</v>
      </c>
      <c r="BG124" s="28">
        <f t="shared" si="10"/>
        <v>4.1083211417311087</v>
      </c>
      <c r="BH124" s="28">
        <f t="shared" si="10"/>
        <v>0</v>
      </c>
      <c r="BI124" s="28">
        <f t="shared" si="10"/>
        <v>0.67474134914949269</v>
      </c>
      <c r="BJ124" s="28">
        <f t="shared" si="10"/>
        <v>0.16622340425531915</v>
      </c>
      <c r="BK124" s="28">
        <f t="shared" si="10"/>
        <v>0.39556962025316456</v>
      </c>
      <c r="BL124" s="28">
        <f t="shared" si="10"/>
        <v>0.10359627053426078</v>
      </c>
      <c r="BM124" s="28">
        <f t="shared" si="10"/>
        <v>5.2301255230125521E-2</v>
      </c>
      <c r="BN124" s="28">
        <f t="shared" si="10"/>
        <v>0.65918815774256967</v>
      </c>
      <c r="BO124" s="28">
        <f t="shared" ref="BO124:CD127" si="11">BO24/BO$89*100</f>
        <v>0</v>
      </c>
      <c r="BP124" s="28">
        <f t="shared" si="11"/>
        <v>0.237465594473528</v>
      </c>
      <c r="BQ124" s="28">
        <f t="shared" si="11"/>
        <v>4.2643923240938165E-2</v>
      </c>
      <c r="BR124" s="28">
        <f t="shared" si="11"/>
        <v>0</v>
      </c>
      <c r="BS124" s="28">
        <f t="shared" si="11"/>
        <v>5.856086670082717E-2</v>
      </c>
      <c r="BT124" s="28">
        <f t="shared" si="11"/>
        <v>0</v>
      </c>
      <c r="BU124" s="28">
        <f t="shared" si="11"/>
        <v>4.7046523784631471E-2</v>
      </c>
      <c r="BV124" s="28">
        <f t="shared" si="11"/>
        <v>0</v>
      </c>
      <c r="BW124" s="28">
        <f t="shared" si="11"/>
        <v>0.99617507504599601</v>
      </c>
      <c r="BX124" s="28">
        <f t="shared" si="11"/>
        <v>7.3342603728202045</v>
      </c>
      <c r="BY124" s="28">
        <f t="shared" si="11"/>
        <v>0</v>
      </c>
      <c r="BZ124" s="28">
        <f t="shared" si="11"/>
        <v>0.55153472144898485</v>
      </c>
      <c r="CA124" s="28">
        <f t="shared" si="11"/>
        <v>2.3275632490013316</v>
      </c>
      <c r="CB124" s="28">
        <f t="shared" si="11"/>
        <v>0.44266202565169682</v>
      </c>
      <c r="CC124" s="28">
        <f t="shared" si="11"/>
        <v>0.15100037750094375</v>
      </c>
      <c r="CD124" s="29">
        <f t="shared" si="11"/>
        <v>1.718678185418399</v>
      </c>
    </row>
    <row r="125" spans="1:82" x14ac:dyDescent="0.2">
      <c r="A125" s="51">
        <v>120</v>
      </c>
      <c r="B125" s="19" t="s">
        <v>15</v>
      </c>
      <c r="C125" s="27">
        <f t="shared" si="0"/>
        <v>0.11499917857729589</v>
      </c>
      <c r="D125" s="28">
        <f t="shared" ref="D125:BO128" si="12">D25/D$89*100</f>
        <v>0</v>
      </c>
      <c r="E125" s="28">
        <f t="shared" si="12"/>
        <v>7.5899888047665136E-3</v>
      </c>
      <c r="F125" s="28">
        <f t="shared" si="12"/>
        <v>1.1046236389458734E-2</v>
      </c>
      <c r="G125" s="28">
        <f t="shared" si="12"/>
        <v>3.668602873738918E-2</v>
      </c>
      <c r="H125" s="28">
        <f t="shared" si="12"/>
        <v>9.0881551045137843E-2</v>
      </c>
      <c r="I125" s="28">
        <f t="shared" si="12"/>
        <v>6.0185370942502908E-3</v>
      </c>
      <c r="J125" s="28">
        <f t="shared" si="12"/>
        <v>4.8661800486618008E-2</v>
      </c>
      <c r="K125" s="28">
        <f t="shared" si="12"/>
        <v>1.3952839402818475E-2</v>
      </c>
      <c r="L125" s="28">
        <f t="shared" si="12"/>
        <v>4.8435532306500047E-3</v>
      </c>
      <c r="M125" s="28">
        <f t="shared" si="12"/>
        <v>0</v>
      </c>
      <c r="N125" s="28">
        <f t="shared" si="12"/>
        <v>0</v>
      </c>
      <c r="O125" s="28">
        <f t="shared" si="12"/>
        <v>1.3714364082080471E-2</v>
      </c>
      <c r="P125" s="28">
        <f t="shared" si="12"/>
        <v>9.2720297632155405E-3</v>
      </c>
      <c r="Q125" s="28">
        <f t="shared" si="12"/>
        <v>0</v>
      </c>
      <c r="R125" s="28">
        <f t="shared" si="12"/>
        <v>0</v>
      </c>
      <c r="S125" s="28">
        <f t="shared" si="12"/>
        <v>0</v>
      </c>
      <c r="T125" s="28">
        <f t="shared" si="12"/>
        <v>1.0205253154061053E-2</v>
      </c>
      <c r="U125" s="28">
        <f t="shared" si="12"/>
        <v>88.737812911725953</v>
      </c>
      <c r="V125" s="28">
        <f t="shared" si="12"/>
        <v>2.9399226800335153E-2</v>
      </c>
      <c r="W125" s="28">
        <f t="shared" si="12"/>
        <v>0</v>
      </c>
      <c r="X125" s="28">
        <f t="shared" si="12"/>
        <v>7.6125708920664328E-3</v>
      </c>
      <c r="Y125" s="28">
        <f t="shared" si="12"/>
        <v>0</v>
      </c>
      <c r="Z125" s="28">
        <f t="shared" si="12"/>
        <v>0</v>
      </c>
      <c r="AA125" s="28">
        <f t="shared" si="12"/>
        <v>0</v>
      </c>
      <c r="AB125" s="28">
        <f t="shared" si="12"/>
        <v>5.9345420017210167E-3</v>
      </c>
      <c r="AC125" s="28">
        <f t="shared" si="12"/>
        <v>6.2200175715496405E-3</v>
      </c>
      <c r="AD125" s="28">
        <f t="shared" si="12"/>
        <v>0</v>
      </c>
      <c r="AE125" s="28">
        <f t="shared" si="12"/>
        <v>0</v>
      </c>
      <c r="AF125" s="28">
        <f t="shared" si="12"/>
        <v>0</v>
      </c>
      <c r="AG125" s="28">
        <f t="shared" si="12"/>
        <v>0</v>
      </c>
      <c r="AH125" s="28">
        <f t="shared" si="12"/>
        <v>0</v>
      </c>
      <c r="AI125" s="28">
        <f t="shared" si="12"/>
        <v>5.8673968316057109E-3</v>
      </c>
      <c r="AJ125" s="28">
        <f t="shared" si="12"/>
        <v>6.0652009097801371E-2</v>
      </c>
      <c r="AK125" s="28">
        <f t="shared" si="12"/>
        <v>7.4444458230455233E-3</v>
      </c>
      <c r="AL125" s="28">
        <f t="shared" si="12"/>
        <v>1.1115914283949856E-2</v>
      </c>
      <c r="AM125" s="28">
        <f t="shared" si="12"/>
        <v>0.18466353677621283</v>
      </c>
      <c r="AN125" s="28">
        <f t="shared" si="12"/>
        <v>0</v>
      </c>
      <c r="AO125" s="28">
        <f t="shared" si="12"/>
        <v>1.5983377287620875E-2</v>
      </c>
      <c r="AP125" s="28">
        <f t="shared" si="12"/>
        <v>1.7235733121908341E-2</v>
      </c>
      <c r="AQ125" s="28">
        <f t="shared" si="12"/>
        <v>0</v>
      </c>
      <c r="AR125" s="28">
        <f t="shared" si="12"/>
        <v>6.4430222069498727E-3</v>
      </c>
      <c r="AS125" s="28">
        <f t="shared" si="12"/>
        <v>8.5435035199234507E-3</v>
      </c>
      <c r="AT125" s="28">
        <f t="shared" si="12"/>
        <v>1.011542827599384E-2</v>
      </c>
      <c r="AU125" s="28">
        <f t="shared" si="12"/>
        <v>6.1750503266601621E-3</v>
      </c>
      <c r="AV125" s="28">
        <f t="shared" si="12"/>
        <v>2.1393119972616805E-2</v>
      </c>
      <c r="AW125" s="28">
        <f t="shared" si="12"/>
        <v>0</v>
      </c>
      <c r="AX125" s="28">
        <f t="shared" si="12"/>
        <v>0</v>
      </c>
      <c r="AY125" s="28">
        <f t="shared" si="12"/>
        <v>1.2045026499058299E-2</v>
      </c>
      <c r="AZ125" s="28">
        <f t="shared" si="12"/>
        <v>4.7150535944425233E-3</v>
      </c>
      <c r="BA125" s="28">
        <f t="shared" si="12"/>
        <v>0</v>
      </c>
      <c r="BB125" s="28">
        <f t="shared" si="12"/>
        <v>1.5198558308183337E-2</v>
      </c>
      <c r="BC125" s="28">
        <f t="shared" si="12"/>
        <v>1.1992005329780146E-2</v>
      </c>
      <c r="BD125" s="28">
        <f t="shared" si="12"/>
        <v>0</v>
      </c>
      <c r="BE125" s="28">
        <f t="shared" si="12"/>
        <v>0</v>
      </c>
      <c r="BF125" s="28">
        <f t="shared" si="12"/>
        <v>0</v>
      </c>
      <c r="BG125" s="28">
        <f t="shared" si="12"/>
        <v>0</v>
      </c>
      <c r="BH125" s="28">
        <f t="shared" si="12"/>
        <v>0</v>
      </c>
      <c r="BI125" s="28">
        <f t="shared" si="12"/>
        <v>8.3301401129567011E-3</v>
      </c>
      <c r="BJ125" s="28">
        <f t="shared" si="12"/>
        <v>0</v>
      </c>
      <c r="BK125" s="28">
        <f t="shared" si="12"/>
        <v>0</v>
      </c>
      <c r="BL125" s="28">
        <f t="shared" si="12"/>
        <v>5.9197868876720433E-2</v>
      </c>
      <c r="BM125" s="28">
        <f t="shared" si="12"/>
        <v>0</v>
      </c>
      <c r="BN125" s="28">
        <f t="shared" si="12"/>
        <v>8.2605032298567627E-3</v>
      </c>
      <c r="BO125" s="28">
        <f t="shared" si="12"/>
        <v>0</v>
      </c>
      <c r="BP125" s="28">
        <f t="shared" si="11"/>
        <v>0</v>
      </c>
      <c r="BQ125" s="28">
        <f t="shared" si="11"/>
        <v>0</v>
      </c>
      <c r="BR125" s="28">
        <f t="shared" si="11"/>
        <v>0</v>
      </c>
      <c r="BS125" s="28">
        <f t="shared" si="11"/>
        <v>0</v>
      </c>
      <c r="BT125" s="28">
        <f t="shared" si="11"/>
        <v>0</v>
      </c>
      <c r="BU125" s="28">
        <f t="shared" si="11"/>
        <v>2.253005750130685</v>
      </c>
      <c r="BV125" s="28">
        <f t="shared" si="11"/>
        <v>0</v>
      </c>
      <c r="BW125" s="28">
        <f t="shared" si="11"/>
        <v>7.26251573545076E-3</v>
      </c>
      <c r="BX125" s="28">
        <f t="shared" si="11"/>
        <v>3.7582681900180399E-3</v>
      </c>
      <c r="BY125" s="28">
        <f t="shared" si="11"/>
        <v>0</v>
      </c>
      <c r="BZ125" s="28">
        <f t="shared" si="11"/>
        <v>6.6807705155327917E-3</v>
      </c>
      <c r="CA125" s="28">
        <f t="shared" si="11"/>
        <v>1.9529516200621391E-2</v>
      </c>
      <c r="CB125" s="28">
        <f t="shared" si="11"/>
        <v>1.765603521117879E-2</v>
      </c>
      <c r="CC125" s="28">
        <f t="shared" si="11"/>
        <v>0</v>
      </c>
      <c r="CD125" s="29">
        <f t="shared" si="11"/>
        <v>0.56531797613728652</v>
      </c>
    </row>
    <row r="126" spans="1:82" x14ac:dyDescent="0.2">
      <c r="A126" s="50">
        <v>121</v>
      </c>
      <c r="B126" s="19" t="s">
        <v>52</v>
      </c>
      <c r="C126" s="27">
        <f t="shared" si="0"/>
        <v>4.928536224741252E-2</v>
      </c>
      <c r="D126" s="28">
        <f t="shared" si="12"/>
        <v>0</v>
      </c>
      <c r="E126" s="28">
        <f t="shared" si="12"/>
        <v>9.4874860059581418E-3</v>
      </c>
      <c r="F126" s="28">
        <f t="shared" si="12"/>
        <v>0.11993056651412341</v>
      </c>
      <c r="G126" s="28">
        <f t="shared" si="12"/>
        <v>0.83154998471415464</v>
      </c>
      <c r="H126" s="28">
        <f t="shared" si="12"/>
        <v>0.62859739472887</v>
      </c>
      <c r="I126" s="28">
        <f t="shared" si="12"/>
        <v>0.95092886089154594</v>
      </c>
      <c r="J126" s="28">
        <f t="shared" si="12"/>
        <v>0</v>
      </c>
      <c r="K126" s="28">
        <f t="shared" si="12"/>
        <v>0.26161573880284639</v>
      </c>
      <c r="L126" s="28">
        <f t="shared" si="12"/>
        <v>7.6285963382737576E-2</v>
      </c>
      <c r="M126" s="28">
        <f t="shared" si="12"/>
        <v>0</v>
      </c>
      <c r="N126" s="28">
        <f t="shared" si="12"/>
        <v>3.7274026216065105E-2</v>
      </c>
      <c r="O126" s="28">
        <f t="shared" si="12"/>
        <v>2.0657260898633707</v>
      </c>
      <c r="P126" s="28">
        <f t="shared" si="12"/>
        <v>5.107149893951159</v>
      </c>
      <c r="Q126" s="28">
        <f t="shared" si="12"/>
        <v>0</v>
      </c>
      <c r="R126" s="28">
        <f t="shared" si="12"/>
        <v>0</v>
      </c>
      <c r="S126" s="28">
        <f t="shared" si="12"/>
        <v>0</v>
      </c>
      <c r="T126" s="28">
        <f t="shared" si="12"/>
        <v>0.11608475462744447</v>
      </c>
      <c r="U126" s="28">
        <f t="shared" si="12"/>
        <v>7.378129117259552E-2</v>
      </c>
      <c r="V126" s="28">
        <f t="shared" si="12"/>
        <v>33.756192212144818</v>
      </c>
      <c r="W126" s="28">
        <f t="shared" si="12"/>
        <v>7.4962518740629688E-2</v>
      </c>
      <c r="X126" s="28">
        <f t="shared" si="12"/>
        <v>0.71938794930027783</v>
      </c>
      <c r="Y126" s="28">
        <f t="shared" si="12"/>
        <v>0</v>
      </c>
      <c r="Z126" s="28">
        <f t="shared" si="12"/>
        <v>0</v>
      </c>
      <c r="AA126" s="28">
        <f t="shared" si="12"/>
        <v>1.2536041118214866E-2</v>
      </c>
      <c r="AB126" s="28">
        <f t="shared" si="12"/>
        <v>2.4628349307142221</v>
      </c>
      <c r="AC126" s="28">
        <f t="shared" si="12"/>
        <v>3.3432594447079314E-2</v>
      </c>
      <c r="AD126" s="28">
        <f t="shared" si="12"/>
        <v>2.6715645349807981E-2</v>
      </c>
      <c r="AE126" s="28">
        <f t="shared" si="12"/>
        <v>0</v>
      </c>
      <c r="AF126" s="28">
        <f t="shared" si="12"/>
        <v>0</v>
      </c>
      <c r="AG126" s="28">
        <f t="shared" si="12"/>
        <v>9.1967430071106526E-2</v>
      </c>
      <c r="AH126" s="28">
        <f t="shared" si="12"/>
        <v>0</v>
      </c>
      <c r="AI126" s="28">
        <f t="shared" si="12"/>
        <v>6.7475063563465679E-2</v>
      </c>
      <c r="AJ126" s="28">
        <f t="shared" si="12"/>
        <v>0</v>
      </c>
      <c r="AK126" s="28">
        <f t="shared" si="12"/>
        <v>4.0597044555008255</v>
      </c>
      <c r="AL126" s="28">
        <f t="shared" si="12"/>
        <v>0.85963070462545554</v>
      </c>
      <c r="AM126" s="28">
        <f t="shared" si="12"/>
        <v>0.14084507042253522</v>
      </c>
      <c r="AN126" s="28">
        <f t="shared" si="12"/>
        <v>9.7943192948090105E-2</v>
      </c>
      <c r="AO126" s="28">
        <f t="shared" si="12"/>
        <v>3.9958443219052182E-2</v>
      </c>
      <c r="AP126" s="28">
        <f t="shared" si="12"/>
        <v>0.27060101001396092</v>
      </c>
      <c r="AQ126" s="28">
        <f t="shared" si="12"/>
        <v>0.19806338028169013</v>
      </c>
      <c r="AR126" s="28">
        <f t="shared" si="12"/>
        <v>8.8054636828314936E-2</v>
      </c>
      <c r="AS126" s="28">
        <f t="shared" si="12"/>
        <v>0.44938828514797352</v>
      </c>
      <c r="AT126" s="28">
        <f t="shared" si="12"/>
        <v>0.15735110651545975</v>
      </c>
      <c r="AU126" s="28">
        <f t="shared" si="12"/>
        <v>6.2985513331933654E-2</v>
      </c>
      <c r="AV126" s="28">
        <f t="shared" si="12"/>
        <v>1.2835871983570083E-2</v>
      </c>
      <c r="AW126" s="28">
        <f t="shared" si="12"/>
        <v>4.720219704771713E-2</v>
      </c>
      <c r="AX126" s="28">
        <f t="shared" si="12"/>
        <v>0</v>
      </c>
      <c r="AY126" s="28">
        <f t="shared" si="12"/>
        <v>0.9066619946563883</v>
      </c>
      <c r="AZ126" s="28">
        <f t="shared" si="12"/>
        <v>7.3869172979599537E-2</v>
      </c>
      <c r="BA126" s="28">
        <f t="shared" si="12"/>
        <v>7.1038251366120214E-2</v>
      </c>
      <c r="BB126" s="28">
        <f t="shared" si="12"/>
        <v>0.10096185161864646</v>
      </c>
      <c r="BC126" s="28">
        <f t="shared" si="12"/>
        <v>10.39840106595603</v>
      </c>
      <c r="BD126" s="28">
        <f t="shared" si="12"/>
        <v>0</v>
      </c>
      <c r="BE126" s="28">
        <f t="shared" si="12"/>
        <v>0</v>
      </c>
      <c r="BF126" s="28">
        <f t="shared" si="12"/>
        <v>4.4510385756676554E-2</v>
      </c>
      <c r="BG126" s="28">
        <f t="shared" si="12"/>
        <v>0.11345654315827187</v>
      </c>
      <c r="BH126" s="28">
        <f t="shared" si="12"/>
        <v>0</v>
      </c>
      <c r="BI126" s="28">
        <f t="shared" si="12"/>
        <v>0.35652999683454678</v>
      </c>
      <c r="BJ126" s="28">
        <f t="shared" si="12"/>
        <v>0</v>
      </c>
      <c r="BK126" s="28">
        <f t="shared" si="12"/>
        <v>0</v>
      </c>
      <c r="BL126" s="28">
        <f t="shared" si="12"/>
        <v>1.065561639780968</v>
      </c>
      <c r="BM126" s="28">
        <f t="shared" si="12"/>
        <v>0</v>
      </c>
      <c r="BN126" s="28">
        <f t="shared" si="12"/>
        <v>0.41302516149283813</v>
      </c>
      <c r="BO126" s="28">
        <f t="shared" si="12"/>
        <v>0</v>
      </c>
      <c r="BP126" s="28">
        <f t="shared" si="11"/>
        <v>4.3175562631550542E-2</v>
      </c>
      <c r="BQ126" s="28">
        <f t="shared" si="11"/>
        <v>0</v>
      </c>
      <c r="BR126" s="28">
        <f t="shared" si="11"/>
        <v>0</v>
      </c>
      <c r="BS126" s="28">
        <f t="shared" si="11"/>
        <v>0</v>
      </c>
      <c r="BT126" s="28">
        <f t="shared" si="11"/>
        <v>0</v>
      </c>
      <c r="BU126" s="28">
        <f t="shared" si="11"/>
        <v>0.10454783063251437</v>
      </c>
      <c r="BV126" s="28">
        <f t="shared" si="11"/>
        <v>0</v>
      </c>
      <c r="BW126" s="28">
        <f t="shared" si="11"/>
        <v>0.43211968625932018</v>
      </c>
      <c r="BX126" s="28">
        <f t="shared" si="11"/>
        <v>8.0802766085387862E-2</v>
      </c>
      <c r="BY126" s="28">
        <f t="shared" si="11"/>
        <v>4.8429500484295E-2</v>
      </c>
      <c r="BZ126" s="28">
        <f t="shared" si="11"/>
        <v>6.4580781650150326E-2</v>
      </c>
      <c r="CA126" s="28">
        <f t="shared" si="11"/>
        <v>0.18819351975144252</v>
      </c>
      <c r="CB126" s="28">
        <f t="shared" si="11"/>
        <v>0.41870026357938278</v>
      </c>
      <c r="CC126" s="28">
        <f t="shared" si="11"/>
        <v>0</v>
      </c>
      <c r="CD126" s="29">
        <f t="shared" si="11"/>
        <v>1.6606976763565804</v>
      </c>
    </row>
    <row r="127" spans="1:82" x14ac:dyDescent="0.2">
      <c r="A127" s="51">
        <v>122</v>
      </c>
      <c r="B127" s="19" t="s">
        <v>16</v>
      </c>
      <c r="C127" s="27">
        <f t="shared" si="0"/>
        <v>0</v>
      </c>
      <c r="D127" s="28">
        <f t="shared" si="12"/>
        <v>0</v>
      </c>
      <c r="E127" s="28">
        <f t="shared" si="12"/>
        <v>5.6924916035748846E-3</v>
      </c>
      <c r="F127" s="28">
        <f t="shared" si="12"/>
        <v>0</v>
      </c>
      <c r="G127" s="28">
        <f t="shared" si="12"/>
        <v>1.834301436869459E-2</v>
      </c>
      <c r="H127" s="28">
        <f t="shared" si="12"/>
        <v>0</v>
      </c>
      <c r="I127" s="28">
        <f t="shared" si="12"/>
        <v>0</v>
      </c>
      <c r="J127" s="28">
        <f t="shared" si="12"/>
        <v>0</v>
      </c>
      <c r="K127" s="28">
        <f t="shared" si="12"/>
        <v>0</v>
      </c>
      <c r="L127" s="28">
        <f t="shared" si="12"/>
        <v>0</v>
      </c>
      <c r="M127" s="28">
        <f t="shared" si="12"/>
        <v>0.15145778114350625</v>
      </c>
      <c r="N127" s="28">
        <f t="shared" si="12"/>
        <v>0.77032987513201212</v>
      </c>
      <c r="O127" s="28">
        <f t="shared" si="12"/>
        <v>0</v>
      </c>
      <c r="P127" s="28">
        <f t="shared" si="12"/>
        <v>1.7385055806029136E-3</v>
      </c>
      <c r="Q127" s="28">
        <f t="shared" si="12"/>
        <v>0</v>
      </c>
      <c r="R127" s="28">
        <f t="shared" si="12"/>
        <v>0</v>
      </c>
      <c r="S127" s="28">
        <f t="shared" si="12"/>
        <v>0</v>
      </c>
      <c r="T127" s="28">
        <f t="shared" si="12"/>
        <v>0</v>
      </c>
      <c r="U127" s="28">
        <f t="shared" si="12"/>
        <v>0</v>
      </c>
      <c r="V127" s="28">
        <f t="shared" si="12"/>
        <v>0</v>
      </c>
      <c r="W127" s="28">
        <f t="shared" si="12"/>
        <v>82.533733133433287</v>
      </c>
      <c r="X127" s="28">
        <f t="shared" si="12"/>
        <v>0</v>
      </c>
      <c r="Y127" s="28">
        <f t="shared" si="12"/>
        <v>0</v>
      </c>
      <c r="Z127" s="28">
        <f t="shared" si="12"/>
        <v>0</v>
      </c>
      <c r="AA127" s="28">
        <f t="shared" si="12"/>
        <v>7.5216246709289211E-2</v>
      </c>
      <c r="AB127" s="28">
        <f t="shared" si="12"/>
        <v>4.4509065012907634E-3</v>
      </c>
      <c r="AC127" s="28">
        <f t="shared" si="12"/>
        <v>0</v>
      </c>
      <c r="AD127" s="28">
        <f t="shared" si="12"/>
        <v>2.0036734012355985E-2</v>
      </c>
      <c r="AE127" s="28">
        <f t="shared" si="12"/>
        <v>0</v>
      </c>
      <c r="AF127" s="28">
        <f t="shared" si="12"/>
        <v>0</v>
      </c>
      <c r="AG127" s="28">
        <f t="shared" si="12"/>
        <v>0</v>
      </c>
      <c r="AH127" s="28">
        <f t="shared" si="12"/>
        <v>0</v>
      </c>
      <c r="AI127" s="28">
        <f t="shared" si="12"/>
        <v>3.9115978877371409E-3</v>
      </c>
      <c r="AJ127" s="28">
        <f t="shared" si="12"/>
        <v>0</v>
      </c>
      <c r="AK127" s="28">
        <f t="shared" si="12"/>
        <v>0</v>
      </c>
      <c r="AL127" s="28">
        <f t="shared" si="12"/>
        <v>0</v>
      </c>
      <c r="AM127" s="28">
        <f t="shared" si="12"/>
        <v>0</v>
      </c>
      <c r="AN127" s="28">
        <f t="shared" si="12"/>
        <v>2.7097616715638262</v>
      </c>
      <c r="AO127" s="28">
        <f t="shared" si="12"/>
        <v>0</v>
      </c>
      <c r="AP127" s="28">
        <f t="shared" si="12"/>
        <v>0</v>
      </c>
      <c r="AQ127" s="28">
        <f t="shared" si="12"/>
        <v>0</v>
      </c>
      <c r="AR127" s="28">
        <f t="shared" si="12"/>
        <v>0</v>
      </c>
      <c r="AS127" s="28">
        <f t="shared" si="12"/>
        <v>0</v>
      </c>
      <c r="AT127" s="28">
        <f t="shared" si="12"/>
        <v>3.3718094253312801E-3</v>
      </c>
      <c r="AU127" s="28">
        <f t="shared" si="12"/>
        <v>0</v>
      </c>
      <c r="AV127" s="28">
        <f t="shared" si="12"/>
        <v>0</v>
      </c>
      <c r="AW127" s="28">
        <f t="shared" si="12"/>
        <v>0</v>
      </c>
      <c r="AX127" s="28">
        <f t="shared" si="12"/>
        <v>2.5868759161852203E-2</v>
      </c>
      <c r="AY127" s="28">
        <f t="shared" si="12"/>
        <v>3.2850072270158991E-3</v>
      </c>
      <c r="AZ127" s="28">
        <f t="shared" si="12"/>
        <v>0</v>
      </c>
      <c r="BA127" s="28">
        <f t="shared" si="12"/>
        <v>2.7322404371584699E-2</v>
      </c>
      <c r="BB127" s="28">
        <f t="shared" si="12"/>
        <v>0</v>
      </c>
      <c r="BC127" s="28">
        <f t="shared" si="12"/>
        <v>0</v>
      </c>
      <c r="BD127" s="28">
        <f t="shared" si="12"/>
        <v>0</v>
      </c>
      <c r="BE127" s="28">
        <f t="shared" si="12"/>
        <v>5.9052793197118231E-2</v>
      </c>
      <c r="BF127" s="28">
        <f t="shared" si="12"/>
        <v>0</v>
      </c>
      <c r="BG127" s="28">
        <f t="shared" si="12"/>
        <v>0</v>
      </c>
      <c r="BH127" s="28">
        <f t="shared" si="12"/>
        <v>0</v>
      </c>
      <c r="BI127" s="28">
        <f t="shared" si="12"/>
        <v>0</v>
      </c>
      <c r="BJ127" s="28">
        <f t="shared" si="12"/>
        <v>0</v>
      </c>
      <c r="BK127" s="28">
        <f t="shared" si="12"/>
        <v>0</v>
      </c>
      <c r="BL127" s="28">
        <f t="shared" si="12"/>
        <v>0</v>
      </c>
      <c r="BM127" s="28">
        <f t="shared" si="12"/>
        <v>0</v>
      </c>
      <c r="BN127" s="28">
        <f t="shared" si="12"/>
        <v>0</v>
      </c>
      <c r="BO127" s="28">
        <f t="shared" si="12"/>
        <v>0</v>
      </c>
      <c r="BP127" s="28">
        <f t="shared" si="11"/>
        <v>0</v>
      </c>
      <c r="BQ127" s="28">
        <f t="shared" si="11"/>
        <v>1.0341151385927505</v>
      </c>
      <c r="BR127" s="28">
        <f t="shared" si="11"/>
        <v>0</v>
      </c>
      <c r="BS127" s="28">
        <f t="shared" si="11"/>
        <v>2.196032501281019E-2</v>
      </c>
      <c r="BT127" s="28">
        <f t="shared" si="11"/>
        <v>0</v>
      </c>
      <c r="BU127" s="28">
        <f t="shared" si="11"/>
        <v>0</v>
      </c>
      <c r="BV127" s="28">
        <f t="shared" si="11"/>
        <v>0</v>
      </c>
      <c r="BW127" s="28">
        <f t="shared" si="11"/>
        <v>0</v>
      </c>
      <c r="BX127" s="28">
        <f t="shared" si="11"/>
        <v>0</v>
      </c>
      <c r="BY127" s="28">
        <f t="shared" si="11"/>
        <v>0</v>
      </c>
      <c r="BZ127" s="28">
        <f t="shared" si="11"/>
        <v>0</v>
      </c>
      <c r="CA127" s="28">
        <f t="shared" si="11"/>
        <v>0</v>
      </c>
      <c r="CB127" s="28">
        <f t="shared" si="11"/>
        <v>0</v>
      </c>
      <c r="CC127" s="28">
        <f t="shared" si="11"/>
        <v>0</v>
      </c>
      <c r="CD127" s="29">
        <f t="shared" si="11"/>
        <v>0.1191981830850759</v>
      </c>
    </row>
    <row r="128" spans="1:82" x14ac:dyDescent="0.2">
      <c r="A128" s="51">
        <v>123</v>
      </c>
      <c r="B128" s="19" t="s">
        <v>53</v>
      </c>
      <c r="C128" s="27">
        <f t="shared" si="0"/>
        <v>0</v>
      </c>
      <c r="D128" s="28">
        <f t="shared" si="12"/>
        <v>0</v>
      </c>
      <c r="E128" s="28">
        <f t="shared" si="12"/>
        <v>5.1232424432173955E-2</v>
      </c>
      <c r="F128" s="28">
        <f t="shared" si="12"/>
        <v>0.26195360580716426</v>
      </c>
      <c r="G128" s="28">
        <f t="shared" si="12"/>
        <v>0.18343014368694588</v>
      </c>
      <c r="H128" s="28">
        <f t="shared" si="12"/>
        <v>0.1552559830354438</v>
      </c>
      <c r="I128" s="28">
        <f t="shared" si="12"/>
        <v>4.5239337158448025</v>
      </c>
      <c r="J128" s="28">
        <f t="shared" si="12"/>
        <v>6.4882400648824001E-2</v>
      </c>
      <c r="K128" s="28">
        <f t="shared" si="12"/>
        <v>1.0766941072508256</v>
      </c>
      <c r="L128" s="28">
        <f t="shared" si="12"/>
        <v>0.26034098614743778</v>
      </c>
      <c r="M128" s="28">
        <f t="shared" si="12"/>
        <v>0</v>
      </c>
      <c r="N128" s="28">
        <f t="shared" si="12"/>
        <v>1.8637013108032553E-2</v>
      </c>
      <c r="O128" s="28">
        <f t="shared" si="12"/>
        <v>0.60857490614232079</v>
      </c>
      <c r="P128" s="28">
        <f t="shared" si="12"/>
        <v>1.1375621515745065</v>
      </c>
      <c r="Q128" s="28">
        <f t="shared" si="12"/>
        <v>0</v>
      </c>
      <c r="R128" s="28">
        <f t="shared" si="12"/>
        <v>3.7828636277662191E-2</v>
      </c>
      <c r="S128" s="28">
        <f t="shared" si="12"/>
        <v>0</v>
      </c>
      <c r="T128" s="28">
        <f t="shared" si="12"/>
        <v>0.42734497582630654</v>
      </c>
      <c r="U128" s="28">
        <f t="shared" si="12"/>
        <v>1.5810276679841896E-2</v>
      </c>
      <c r="V128" s="28">
        <f t="shared" si="12"/>
        <v>1.2626967910743947</v>
      </c>
      <c r="W128" s="28">
        <f t="shared" si="12"/>
        <v>0</v>
      </c>
      <c r="X128" s="28">
        <f t="shared" si="12"/>
        <v>21.935623025489427</v>
      </c>
      <c r="Y128" s="28">
        <f t="shared" si="12"/>
        <v>0</v>
      </c>
      <c r="Z128" s="28">
        <f t="shared" si="12"/>
        <v>6.5258177665388703E-2</v>
      </c>
      <c r="AA128" s="28">
        <f t="shared" si="12"/>
        <v>2.3281219219541897E-2</v>
      </c>
      <c r="AB128" s="28">
        <f t="shared" si="12"/>
        <v>2.1957805406367763</v>
      </c>
      <c r="AC128" s="28">
        <f t="shared" si="12"/>
        <v>6.5310184501271212E-2</v>
      </c>
      <c r="AD128" s="28">
        <f t="shared" si="12"/>
        <v>0</v>
      </c>
      <c r="AE128" s="28">
        <f t="shared" si="12"/>
        <v>9.8647125140924455E-2</v>
      </c>
      <c r="AF128" s="28">
        <f t="shared" si="12"/>
        <v>0</v>
      </c>
      <c r="AG128" s="28">
        <f t="shared" si="12"/>
        <v>0.44189228595141428</v>
      </c>
      <c r="AH128" s="28">
        <f t="shared" si="12"/>
        <v>0</v>
      </c>
      <c r="AI128" s="28">
        <f t="shared" si="12"/>
        <v>0.17602190494817133</v>
      </c>
      <c r="AJ128" s="28">
        <f t="shared" si="12"/>
        <v>0</v>
      </c>
      <c r="AK128" s="28">
        <f t="shared" si="12"/>
        <v>3.8065932975172774</v>
      </c>
      <c r="AL128" s="28">
        <f t="shared" si="12"/>
        <v>0.86457111097387762</v>
      </c>
      <c r="AM128" s="28">
        <f t="shared" si="12"/>
        <v>4.3818466353677615E-2</v>
      </c>
      <c r="AN128" s="28">
        <f t="shared" si="12"/>
        <v>0</v>
      </c>
      <c r="AO128" s="28">
        <f t="shared" si="12"/>
        <v>9.190441940382002E-2</v>
      </c>
      <c r="AP128" s="28">
        <f t="shared" si="12"/>
        <v>0.436064047984281</v>
      </c>
      <c r="AQ128" s="28">
        <f t="shared" si="12"/>
        <v>0</v>
      </c>
      <c r="AR128" s="28">
        <f t="shared" si="12"/>
        <v>0.47248829517632407</v>
      </c>
      <c r="AS128" s="28">
        <f t="shared" si="12"/>
        <v>0.47843619711571322</v>
      </c>
      <c r="AT128" s="28">
        <f t="shared" si="12"/>
        <v>0.85756353050925571</v>
      </c>
      <c r="AU128" s="28">
        <f t="shared" si="12"/>
        <v>0.18154647960380879</v>
      </c>
      <c r="AV128" s="28">
        <f t="shared" si="12"/>
        <v>0</v>
      </c>
      <c r="AW128" s="28">
        <f t="shared" si="12"/>
        <v>6.8657741160315824E-2</v>
      </c>
      <c r="AX128" s="28">
        <f t="shared" si="12"/>
        <v>0</v>
      </c>
      <c r="AY128" s="28">
        <f t="shared" si="12"/>
        <v>2.7068459550611013</v>
      </c>
      <c r="AZ128" s="28">
        <f t="shared" si="12"/>
        <v>0.26089963222581963</v>
      </c>
      <c r="BA128" s="28">
        <f t="shared" si="12"/>
        <v>0.12568306010928962</v>
      </c>
      <c r="BB128" s="28">
        <f t="shared" si="12"/>
        <v>0.40927546301322271</v>
      </c>
      <c r="BC128" s="28">
        <f t="shared" si="12"/>
        <v>0.5129913391072618</v>
      </c>
      <c r="BD128" s="28">
        <f t="shared" si="12"/>
        <v>0.15283329414530919</v>
      </c>
      <c r="BE128" s="28">
        <f t="shared" si="12"/>
        <v>0</v>
      </c>
      <c r="BF128" s="28">
        <f t="shared" si="12"/>
        <v>0</v>
      </c>
      <c r="BG128" s="28">
        <f t="shared" si="12"/>
        <v>0.24482727734153406</v>
      </c>
      <c r="BH128" s="28">
        <f t="shared" si="12"/>
        <v>0</v>
      </c>
      <c r="BI128" s="28">
        <f t="shared" si="12"/>
        <v>2.8039251620212249</v>
      </c>
      <c r="BJ128" s="28">
        <f t="shared" si="12"/>
        <v>0</v>
      </c>
      <c r="BK128" s="28">
        <f t="shared" si="12"/>
        <v>0.23734177215189875</v>
      </c>
      <c r="BL128" s="28">
        <f t="shared" si="12"/>
        <v>6.6597602486310498E-2</v>
      </c>
      <c r="BM128" s="28">
        <f t="shared" si="12"/>
        <v>0</v>
      </c>
      <c r="BN128" s="28">
        <f t="shared" si="12"/>
        <v>2.7243139652067603</v>
      </c>
      <c r="BO128" s="28">
        <f t="shared" ref="BO128:CD131" si="13">BO28/BO$89*100</f>
        <v>0</v>
      </c>
      <c r="BP128" s="28">
        <f t="shared" si="13"/>
        <v>0.11333585190782018</v>
      </c>
      <c r="BQ128" s="28">
        <f t="shared" si="13"/>
        <v>0</v>
      </c>
      <c r="BR128" s="28">
        <f t="shared" si="13"/>
        <v>0</v>
      </c>
      <c r="BS128" s="28">
        <f t="shared" si="13"/>
        <v>3.6600541688016984E-2</v>
      </c>
      <c r="BT128" s="28">
        <f t="shared" si="13"/>
        <v>2.3240950554877696E-2</v>
      </c>
      <c r="BU128" s="28">
        <f t="shared" si="13"/>
        <v>0</v>
      </c>
      <c r="BV128" s="28">
        <f t="shared" si="13"/>
        <v>0</v>
      </c>
      <c r="BW128" s="28">
        <f t="shared" si="13"/>
        <v>0.81824343952745238</v>
      </c>
      <c r="BX128" s="28">
        <f t="shared" si="13"/>
        <v>0.20670475045099218</v>
      </c>
      <c r="BY128" s="28">
        <f t="shared" si="13"/>
        <v>2.767400027674E-2</v>
      </c>
      <c r="BZ128" s="28">
        <f t="shared" si="13"/>
        <v>0.29989236536391639</v>
      </c>
      <c r="CA128" s="28">
        <f t="shared" si="13"/>
        <v>0.76520195295162008</v>
      </c>
      <c r="CB128" s="28">
        <f t="shared" si="13"/>
        <v>0.33042008752348884</v>
      </c>
      <c r="CC128" s="28">
        <f t="shared" si="13"/>
        <v>0</v>
      </c>
      <c r="CD128" s="29">
        <f t="shared" si="13"/>
        <v>1.3082954114949485</v>
      </c>
    </row>
    <row r="129" spans="1:82" x14ac:dyDescent="0.2">
      <c r="A129" s="51">
        <v>124</v>
      </c>
      <c r="B129" s="19" t="s">
        <v>17</v>
      </c>
      <c r="C129" s="27">
        <f t="shared" si="0"/>
        <v>0</v>
      </c>
      <c r="D129" s="28">
        <f t="shared" ref="D129:BO132" si="14">D29/D$89*100</f>
        <v>0</v>
      </c>
      <c r="E129" s="28">
        <f t="shared" si="14"/>
        <v>2.4667463615491169E-2</v>
      </c>
      <c r="F129" s="28">
        <f t="shared" si="14"/>
        <v>0</v>
      </c>
      <c r="G129" s="28">
        <f t="shared" si="14"/>
        <v>0</v>
      </c>
      <c r="H129" s="28">
        <f t="shared" si="14"/>
        <v>0</v>
      </c>
      <c r="I129" s="28">
        <f t="shared" si="14"/>
        <v>0</v>
      </c>
      <c r="J129" s="28">
        <f t="shared" si="14"/>
        <v>0</v>
      </c>
      <c r="K129" s="28">
        <f t="shared" si="14"/>
        <v>3.4882098507046187E-3</v>
      </c>
      <c r="L129" s="28">
        <f t="shared" si="14"/>
        <v>3.632664922987504E-3</v>
      </c>
      <c r="M129" s="28">
        <f t="shared" si="14"/>
        <v>0</v>
      </c>
      <c r="N129" s="28">
        <f t="shared" si="14"/>
        <v>0</v>
      </c>
      <c r="O129" s="28">
        <f t="shared" si="14"/>
        <v>0</v>
      </c>
      <c r="P129" s="28">
        <f t="shared" si="14"/>
        <v>0</v>
      </c>
      <c r="Q129" s="28">
        <f t="shared" si="14"/>
        <v>0</v>
      </c>
      <c r="R129" s="28">
        <f t="shared" si="14"/>
        <v>6.6200113485908832E-2</v>
      </c>
      <c r="S129" s="28">
        <f t="shared" si="14"/>
        <v>3.9867109634551499E-2</v>
      </c>
      <c r="T129" s="28">
        <f t="shared" si="14"/>
        <v>3.8269699327728949E-3</v>
      </c>
      <c r="U129" s="28">
        <f t="shared" si="14"/>
        <v>0</v>
      </c>
      <c r="V129" s="28">
        <f t="shared" si="14"/>
        <v>0</v>
      </c>
      <c r="W129" s="28">
        <f t="shared" si="14"/>
        <v>0</v>
      </c>
      <c r="X129" s="28">
        <f t="shared" si="14"/>
        <v>5.075047261377621E-3</v>
      </c>
      <c r="Y129" s="28">
        <f t="shared" si="14"/>
        <v>87.898163217856322</v>
      </c>
      <c r="Z129" s="28">
        <f t="shared" si="14"/>
        <v>7.3415449873562272E-2</v>
      </c>
      <c r="AA129" s="28">
        <f t="shared" si="14"/>
        <v>7.1634520675513524E-3</v>
      </c>
      <c r="AB129" s="28">
        <f t="shared" si="14"/>
        <v>4.4509065012907634E-3</v>
      </c>
      <c r="AC129" s="28">
        <f t="shared" si="14"/>
        <v>2.1770061500423737E-2</v>
      </c>
      <c r="AD129" s="28">
        <f t="shared" si="14"/>
        <v>0</v>
      </c>
      <c r="AE129" s="28">
        <f t="shared" si="14"/>
        <v>0</v>
      </c>
      <c r="AF129" s="28">
        <f t="shared" si="14"/>
        <v>0</v>
      </c>
      <c r="AG129" s="28">
        <f t="shared" si="14"/>
        <v>0</v>
      </c>
      <c r="AH129" s="28">
        <f t="shared" si="14"/>
        <v>0</v>
      </c>
      <c r="AI129" s="28">
        <f t="shared" si="14"/>
        <v>0</v>
      </c>
      <c r="AJ129" s="28">
        <f t="shared" si="14"/>
        <v>0</v>
      </c>
      <c r="AK129" s="28">
        <f t="shared" si="14"/>
        <v>4.9629638820303489E-3</v>
      </c>
      <c r="AL129" s="28">
        <f t="shared" si="14"/>
        <v>0</v>
      </c>
      <c r="AM129" s="28">
        <f t="shared" si="14"/>
        <v>0</v>
      </c>
      <c r="AN129" s="28">
        <f t="shared" si="14"/>
        <v>0</v>
      </c>
      <c r="AO129" s="28">
        <f t="shared" si="14"/>
        <v>0</v>
      </c>
      <c r="AP129" s="28">
        <f t="shared" si="14"/>
        <v>6.8942932487633364E-3</v>
      </c>
      <c r="AQ129" s="28">
        <f t="shared" si="14"/>
        <v>0</v>
      </c>
      <c r="AR129" s="28">
        <f t="shared" si="14"/>
        <v>6.4430222069498727E-3</v>
      </c>
      <c r="AS129" s="28">
        <f t="shared" si="14"/>
        <v>0</v>
      </c>
      <c r="AT129" s="28">
        <f t="shared" si="14"/>
        <v>0</v>
      </c>
      <c r="AU129" s="28">
        <f t="shared" si="14"/>
        <v>0</v>
      </c>
      <c r="AV129" s="28">
        <f t="shared" si="14"/>
        <v>0</v>
      </c>
      <c r="AW129" s="28">
        <f t="shared" si="14"/>
        <v>0</v>
      </c>
      <c r="AX129" s="28">
        <f t="shared" si="14"/>
        <v>0</v>
      </c>
      <c r="AY129" s="28">
        <f t="shared" si="14"/>
        <v>3.2850072270158991E-3</v>
      </c>
      <c r="AZ129" s="28">
        <f t="shared" si="14"/>
        <v>0</v>
      </c>
      <c r="BA129" s="28">
        <f t="shared" si="14"/>
        <v>0</v>
      </c>
      <c r="BB129" s="28">
        <f t="shared" si="14"/>
        <v>0</v>
      </c>
      <c r="BC129" s="28">
        <f t="shared" si="14"/>
        <v>0</v>
      </c>
      <c r="BD129" s="28">
        <f t="shared" si="14"/>
        <v>0</v>
      </c>
      <c r="BE129" s="28">
        <f t="shared" si="14"/>
        <v>1.0865713948269753</v>
      </c>
      <c r="BF129" s="28">
        <f t="shared" si="14"/>
        <v>0</v>
      </c>
      <c r="BG129" s="28">
        <f t="shared" si="14"/>
        <v>0</v>
      </c>
      <c r="BH129" s="28">
        <f t="shared" si="14"/>
        <v>0</v>
      </c>
      <c r="BI129" s="28">
        <f t="shared" si="14"/>
        <v>0</v>
      </c>
      <c r="BJ129" s="28">
        <f t="shared" si="14"/>
        <v>0</v>
      </c>
      <c r="BK129" s="28">
        <f t="shared" si="14"/>
        <v>0</v>
      </c>
      <c r="BL129" s="28">
        <f t="shared" si="14"/>
        <v>0</v>
      </c>
      <c r="BM129" s="28">
        <f t="shared" si="14"/>
        <v>2.0920502092050208</v>
      </c>
      <c r="BN129" s="28">
        <f t="shared" si="14"/>
        <v>6.6084025838854098E-3</v>
      </c>
      <c r="BO129" s="28">
        <f t="shared" si="14"/>
        <v>0</v>
      </c>
      <c r="BP129" s="28">
        <f t="shared" si="13"/>
        <v>6.4763343947325816E-2</v>
      </c>
      <c r="BQ129" s="28">
        <f t="shared" si="13"/>
        <v>0</v>
      </c>
      <c r="BR129" s="28">
        <f t="shared" si="13"/>
        <v>0</v>
      </c>
      <c r="BS129" s="28">
        <f t="shared" si="13"/>
        <v>3.6600541688016984E-2</v>
      </c>
      <c r="BT129" s="28">
        <f t="shared" si="13"/>
        <v>0.40090639707164022</v>
      </c>
      <c r="BU129" s="28">
        <f t="shared" si="13"/>
        <v>1.5682174594877155E-2</v>
      </c>
      <c r="BV129" s="28">
        <f t="shared" si="13"/>
        <v>0.46349942062572419</v>
      </c>
      <c r="BW129" s="28">
        <f t="shared" si="13"/>
        <v>0</v>
      </c>
      <c r="BX129" s="28">
        <f t="shared" si="13"/>
        <v>3.7582681900180399E-3</v>
      </c>
      <c r="BY129" s="28">
        <f t="shared" si="13"/>
        <v>0</v>
      </c>
      <c r="BZ129" s="28">
        <f t="shared" si="13"/>
        <v>4.4538470103551945E-3</v>
      </c>
      <c r="CA129" s="28">
        <f t="shared" si="13"/>
        <v>0</v>
      </c>
      <c r="CB129" s="28">
        <f t="shared" si="13"/>
        <v>0</v>
      </c>
      <c r="CC129" s="28">
        <f t="shared" si="13"/>
        <v>0</v>
      </c>
      <c r="CD129" s="29">
        <f t="shared" si="13"/>
        <v>0.2574026911417705</v>
      </c>
    </row>
    <row r="130" spans="1:82" x14ac:dyDescent="0.2">
      <c r="A130" s="51">
        <v>125</v>
      </c>
      <c r="B130" s="19" t="s">
        <v>18</v>
      </c>
      <c r="C130" s="27">
        <f t="shared" si="0"/>
        <v>0</v>
      </c>
      <c r="D130" s="28">
        <f t="shared" si="14"/>
        <v>6.0642813826561552E-2</v>
      </c>
      <c r="E130" s="28">
        <f t="shared" si="14"/>
        <v>0.91459365097436485</v>
      </c>
      <c r="F130" s="28">
        <f t="shared" si="14"/>
        <v>0</v>
      </c>
      <c r="G130" s="28">
        <f t="shared" si="14"/>
        <v>0</v>
      </c>
      <c r="H130" s="28">
        <f t="shared" si="14"/>
        <v>0</v>
      </c>
      <c r="I130" s="28">
        <f t="shared" si="14"/>
        <v>0</v>
      </c>
      <c r="J130" s="28">
        <f t="shared" si="14"/>
        <v>0</v>
      </c>
      <c r="K130" s="28">
        <f t="shared" si="14"/>
        <v>9.3018929352123147E-3</v>
      </c>
      <c r="L130" s="28">
        <f t="shared" si="14"/>
        <v>7.265329845975008E-3</v>
      </c>
      <c r="M130" s="28">
        <f t="shared" si="14"/>
        <v>0</v>
      </c>
      <c r="N130" s="28">
        <f t="shared" si="14"/>
        <v>0</v>
      </c>
      <c r="O130" s="28">
        <f t="shared" si="14"/>
        <v>0</v>
      </c>
      <c r="P130" s="28">
        <f t="shared" si="14"/>
        <v>4.0565130214067985E-3</v>
      </c>
      <c r="Q130" s="28">
        <f t="shared" si="14"/>
        <v>0</v>
      </c>
      <c r="R130" s="28">
        <f t="shared" si="14"/>
        <v>0.25534329487421975</v>
      </c>
      <c r="S130" s="28">
        <f t="shared" si="14"/>
        <v>0.27906976744186046</v>
      </c>
      <c r="T130" s="28">
        <f t="shared" si="14"/>
        <v>0</v>
      </c>
      <c r="U130" s="28">
        <f t="shared" si="14"/>
        <v>0</v>
      </c>
      <c r="V130" s="28">
        <f t="shared" si="14"/>
        <v>5.8798453600670307E-3</v>
      </c>
      <c r="W130" s="28">
        <f t="shared" si="14"/>
        <v>0</v>
      </c>
      <c r="X130" s="28">
        <f t="shared" si="14"/>
        <v>0</v>
      </c>
      <c r="Y130" s="28">
        <f t="shared" si="14"/>
        <v>0</v>
      </c>
      <c r="Z130" s="28">
        <f t="shared" si="14"/>
        <v>22.277510400522065</v>
      </c>
      <c r="AA130" s="28">
        <f t="shared" si="14"/>
        <v>7.1634520675513524E-3</v>
      </c>
      <c r="AB130" s="28">
        <f t="shared" si="14"/>
        <v>0</v>
      </c>
      <c r="AC130" s="28">
        <f t="shared" si="14"/>
        <v>0.63677429888739434</v>
      </c>
      <c r="AD130" s="28">
        <f t="shared" si="14"/>
        <v>0</v>
      </c>
      <c r="AE130" s="28">
        <f t="shared" si="14"/>
        <v>0.25366403607666288</v>
      </c>
      <c r="AF130" s="28">
        <f t="shared" si="14"/>
        <v>0</v>
      </c>
      <c r="AG130" s="28">
        <f t="shared" si="14"/>
        <v>1.3458648303088761E-2</v>
      </c>
      <c r="AH130" s="28">
        <f t="shared" si="14"/>
        <v>0</v>
      </c>
      <c r="AI130" s="28">
        <f t="shared" si="14"/>
        <v>0</v>
      </c>
      <c r="AJ130" s="28">
        <f t="shared" si="14"/>
        <v>0</v>
      </c>
      <c r="AK130" s="28">
        <f t="shared" si="14"/>
        <v>0</v>
      </c>
      <c r="AL130" s="28">
        <f t="shared" si="14"/>
        <v>0</v>
      </c>
      <c r="AM130" s="28">
        <f t="shared" si="14"/>
        <v>0</v>
      </c>
      <c r="AN130" s="28">
        <f t="shared" si="14"/>
        <v>0</v>
      </c>
      <c r="AO130" s="28">
        <f t="shared" si="14"/>
        <v>0</v>
      </c>
      <c r="AP130" s="28">
        <f t="shared" si="14"/>
        <v>0</v>
      </c>
      <c r="AQ130" s="28">
        <f t="shared" si="14"/>
        <v>0</v>
      </c>
      <c r="AR130" s="28">
        <f t="shared" si="14"/>
        <v>0</v>
      </c>
      <c r="AS130" s="28">
        <f t="shared" si="14"/>
        <v>6.8348028159387602E-3</v>
      </c>
      <c r="AT130" s="28">
        <f t="shared" si="14"/>
        <v>6.7436188506625602E-3</v>
      </c>
      <c r="AU130" s="28">
        <f t="shared" si="14"/>
        <v>1.1115090587988293E-2</v>
      </c>
      <c r="AV130" s="28">
        <f t="shared" si="14"/>
        <v>0</v>
      </c>
      <c r="AW130" s="28">
        <f t="shared" si="14"/>
        <v>1.2873326467559216E-2</v>
      </c>
      <c r="AX130" s="28">
        <f t="shared" si="14"/>
        <v>0</v>
      </c>
      <c r="AY130" s="28">
        <f t="shared" si="14"/>
        <v>8.7600192720423981E-3</v>
      </c>
      <c r="AZ130" s="28">
        <f t="shared" si="14"/>
        <v>1.1001791720365887E-2</v>
      </c>
      <c r="BA130" s="28">
        <f t="shared" si="14"/>
        <v>0.4098360655737705</v>
      </c>
      <c r="BB130" s="28">
        <f t="shared" si="14"/>
        <v>5.4280565386369065E-3</v>
      </c>
      <c r="BC130" s="28">
        <f t="shared" si="14"/>
        <v>3.9973351099267156E-3</v>
      </c>
      <c r="BD130" s="28">
        <f t="shared" si="14"/>
        <v>0</v>
      </c>
      <c r="BE130" s="28">
        <f t="shared" si="14"/>
        <v>0</v>
      </c>
      <c r="BF130" s="28">
        <f t="shared" si="14"/>
        <v>0</v>
      </c>
      <c r="BG130" s="28">
        <f t="shared" si="14"/>
        <v>0</v>
      </c>
      <c r="BH130" s="28">
        <f t="shared" si="14"/>
        <v>9.733307377846992E-2</v>
      </c>
      <c r="BI130" s="28">
        <f t="shared" si="14"/>
        <v>4.9980840677740206E-3</v>
      </c>
      <c r="BJ130" s="28">
        <f t="shared" si="14"/>
        <v>1.0638297872340425</v>
      </c>
      <c r="BK130" s="28">
        <f t="shared" si="14"/>
        <v>0.23734177215189875</v>
      </c>
      <c r="BL130" s="28">
        <f t="shared" si="14"/>
        <v>0</v>
      </c>
      <c r="BM130" s="28">
        <f t="shared" si="14"/>
        <v>6.5376569037656901E-2</v>
      </c>
      <c r="BN130" s="28">
        <f t="shared" si="14"/>
        <v>0</v>
      </c>
      <c r="BO130" s="28">
        <f t="shared" si="14"/>
        <v>0</v>
      </c>
      <c r="BP130" s="28">
        <f t="shared" si="13"/>
        <v>0.46953424361811213</v>
      </c>
      <c r="BQ130" s="28">
        <f t="shared" si="13"/>
        <v>3.1982942430703626E-2</v>
      </c>
      <c r="BR130" s="28">
        <f t="shared" si="13"/>
        <v>0</v>
      </c>
      <c r="BS130" s="28">
        <f t="shared" si="13"/>
        <v>0</v>
      </c>
      <c r="BT130" s="28">
        <f t="shared" si="13"/>
        <v>1.7430712916158268E-2</v>
      </c>
      <c r="BU130" s="28">
        <f t="shared" si="13"/>
        <v>0</v>
      </c>
      <c r="BV130" s="28">
        <f t="shared" si="13"/>
        <v>0</v>
      </c>
      <c r="BW130" s="28">
        <f t="shared" si="13"/>
        <v>0</v>
      </c>
      <c r="BX130" s="28">
        <f t="shared" si="13"/>
        <v>2.8187011425135299E-3</v>
      </c>
      <c r="BY130" s="28">
        <f t="shared" si="13"/>
        <v>0</v>
      </c>
      <c r="BZ130" s="28">
        <f t="shared" si="13"/>
        <v>3.4146160412723156E-2</v>
      </c>
      <c r="CA130" s="28">
        <f t="shared" si="13"/>
        <v>0</v>
      </c>
      <c r="CB130" s="28">
        <f t="shared" si="13"/>
        <v>3.7834361166811698E-3</v>
      </c>
      <c r="CC130" s="28">
        <f t="shared" si="13"/>
        <v>0</v>
      </c>
      <c r="CD130" s="29">
        <f t="shared" si="13"/>
        <v>0.14355704814145065</v>
      </c>
    </row>
    <row r="131" spans="1:82" x14ac:dyDescent="0.2">
      <c r="A131" s="51">
        <v>126</v>
      </c>
      <c r="B131" s="19" t="s">
        <v>54</v>
      </c>
      <c r="C131" s="27">
        <f t="shared" si="0"/>
        <v>0.14785608674223755</v>
      </c>
      <c r="D131" s="28">
        <f t="shared" si="14"/>
        <v>0</v>
      </c>
      <c r="E131" s="28">
        <f t="shared" si="14"/>
        <v>0.16318475930248003</v>
      </c>
      <c r="F131" s="28">
        <f t="shared" si="14"/>
        <v>4.2606911787912261E-2</v>
      </c>
      <c r="G131" s="28">
        <f t="shared" si="14"/>
        <v>1.834301436869459E-2</v>
      </c>
      <c r="H131" s="28">
        <f t="shared" si="14"/>
        <v>2.2720387761284461E-2</v>
      </c>
      <c r="I131" s="28">
        <f t="shared" si="14"/>
        <v>2.808650643983469E-2</v>
      </c>
      <c r="J131" s="28">
        <f t="shared" si="14"/>
        <v>4.8661800486618008E-2</v>
      </c>
      <c r="K131" s="28">
        <f t="shared" si="14"/>
        <v>5.4648620994372357E-2</v>
      </c>
      <c r="L131" s="28">
        <f t="shared" si="14"/>
        <v>7.7496851690400076E-2</v>
      </c>
      <c r="M131" s="28">
        <f t="shared" si="14"/>
        <v>0.90874668686103754</v>
      </c>
      <c r="N131" s="28">
        <f t="shared" si="14"/>
        <v>2.4725104056656519</v>
      </c>
      <c r="O131" s="28">
        <f t="shared" si="14"/>
        <v>2.0571546123120704E-2</v>
      </c>
      <c r="P131" s="28">
        <f t="shared" si="14"/>
        <v>2.2021070687636909E-2</v>
      </c>
      <c r="Q131" s="28">
        <f t="shared" si="14"/>
        <v>2.5882352941176472</v>
      </c>
      <c r="R131" s="28">
        <f t="shared" si="14"/>
        <v>4.728579534707774E-2</v>
      </c>
      <c r="S131" s="28">
        <f t="shared" si="14"/>
        <v>0</v>
      </c>
      <c r="T131" s="28">
        <f t="shared" si="14"/>
        <v>3.6994042683471319E-2</v>
      </c>
      <c r="U131" s="28">
        <f t="shared" si="14"/>
        <v>1.5810276679841896E-2</v>
      </c>
      <c r="V131" s="28">
        <f t="shared" si="14"/>
        <v>1.3229652060150818E-2</v>
      </c>
      <c r="W131" s="28">
        <f t="shared" si="14"/>
        <v>0.79960019990004993</v>
      </c>
      <c r="X131" s="28">
        <f t="shared" si="14"/>
        <v>2.2837712676199298E-2</v>
      </c>
      <c r="Y131" s="28">
        <f t="shared" si="14"/>
        <v>0</v>
      </c>
      <c r="Z131" s="28">
        <f t="shared" si="14"/>
        <v>2.4471816624520758E-2</v>
      </c>
      <c r="AA131" s="28">
        <f t="shared" si="14"/>
        <v>84.906606493669301</v>
      </c>
      <c r="AB131" s="28">
        <f t="shared" si="14"/>
        <v>2.3738168006884067E-2</v>
      </c>
      <c r="AC131" s="28">
        <f t="shared" si="14"/>
        <v>6.5310184501271212E-2</v>
      </c>
      <c r="AD131" s="28">
        <f t="shared" si="14"/>
        <v>0.24044080814827185</v>
      </c>
      <c r="AE131" s="28">
        <f t="shared" si="14"/>
        <v>0.88782412626832019</v>
      </c>
      <c r="AF131" s="28">
        <f t="shared" si="14"/>
        <v>0</v>
      </c>
      <c r="AG131" s="28">
        <f t="shared" si="14"/>
        <v>4.0375944909266277E-2</v>
      </c>
      <c r="AH131" s="28">
        <f t="shared" si="14"/>
        <v>0.1224739742804654</v>
      </c>
      <c r="AI131" s="28">
        <f t="shared" si="14"/>
        <v>7.7254058282808527E-2</v>
      </c>
      <c r="AJ131" s="28">
        <f t="shared" si="14"/>
        <v>0.13646702047005307</v>
      </c>
      <c r="AK131" s="28">
        <f t="shared" si="14"/>
        <v>1.7370373587106219E-2</v>
      </c>
      <c r="AL131" s="28">
        <f t="shared" si="14"/>
        <v>2.5937133329216329E-2</v>
      </c>
      <c r="AM131" s="28">
        <f t="shared" si="14"/>
        <v>1.5649452269170579E-2</v>
      </c>
      <c r="AN131" s="28">
        <f t="shared" si="14"/>
        <v>16.323865491348354</v>
      </c>
      <c r="AO131" s="28">
        <f t="shared" si="14"/>
        <v>1.6023335730839927</v>
      </c>
      <c r="AP131" s="28">
        <f t="shared" si="14"/>
        <v>4.9983626053534194E-2</v>
      </c>
      <c r="AQ131" s="28">
        <f t="shared" si="14"/>
        <v>0.13204225352112675</v>
      </c>
      <c r="AR131" s="28">
        <f t="shared" si="14"/>
        <v>6.8725570207465322E-2</v>
      </c>
      <c r="AS131" s="28">
        <f t="shared" si="14"/>
        <v>8.5435035199234507E-3</v>
      </c>
      <c r="AT131" s="28">
        <f t="shared" si="14"/>
        <v>6.0692569655963043E-2</v>
      </c>
      <c r="AU131" s="28">
        <f t="shared" si="14"/>
        <v>7.0395573723925853E-2</v>
      </c>
      <c r="AV131" s="28">
        <f t="shared" si="14"/>
        <v>5.1343487934280334E-2</v>
      </c>
      <c r="AW131" s="28">
        <f t="shared" si="14"/>
        <v>0.75523515276347408</v>
      </c>
      <c r="AX131" s="28">
        <f t="shared" si="14"/>
        <v>0.16383547469173063</v>
      </c>
      <c r="AY131" s="28">
        <f t="shared" si="14"/>
        <v>2.8470062634137795E-2</v>
      </c>
      <c r="AZ131" s="28">
        <f t="shared" si="14"/>
        <v>4.7150535944425233E-2</v>
      </c>
      <c r="BA131" s="28">
        <f t="shared" si="14"/>
        <v>0.13661202185792351</v>
      </c>
      <c r="BB131" s="28">
        <f t="shared" si="14"/>
        <v>3.148272792409406E-2</v>
      </c>
      <c r="BC131" s="28">
        <f t="shared" si="14"/>
        <v>2.1319120586275817E-2</v>
      </c>
      <c r="BD131" s="28">
        <f t="shared" si="14"/>
        <v>14.495650129320481</v>
      </c>
      <c r="BE131" s="28">
        <f t="shared" si="14"/>
        <v>3.5431675918270934E-2</v>
      </c>
      <c r="BF131" s="28">
        <f t="shared" si="14"/>
        <v>4.4510385756676554E-2</v>
      </c>
      <c r="BG131" s="28">
        <f t="shared" si="14"/>
        <v>2.0899889529155346E-2</v>
      </c>
      <c r="BH131" s="28">
        <f t="shared" si="14"/>
        <v>0.29199922133540973</v>
      </c>
      <c r="BI131" s="28">
        <f t="shared" si="14"/>
        <v>4.3316728587374835E-2</v>
      </c>
      <c r="BJ131" s="28">
        <f t="shared" si="14"/>
        <v>0.33244680851063829</v>
      </c>
      <c r="BK131" s="28">
        <f t="shared" si="14"/>
        <v>0.31645569620253167</v>
      </c>
      <c r="BL131" s="28">
        <f t="shared" si="14"/>
        <v>5.1798135267130389E-2</v>
      </c>
      <c r="BM131" s="28">
        <f t="shared" si="14"/>
        <v>3.9225941422594141E-2</v>
      </c>
      <c r="BN131" s="28">
        <f t="shared" si="14"/>
        <v>4.7910918733169224E-2</v>
      </c>
      <c r="BO131" s="28">
        <f t="shared" si="14"/>
        <v>0.3487179487179487</v>
      </c>
      <c r="BP131" s="28">
        <f t="shared" si="13"/>
        <v>8.0954179934157267E-2</v>
      </c>
      <c r="BQ131" s="28">
        <f t="shared" si="13"/>
        <v>0.21321961620469082</v>
      </c>
      <c r="BR131" s="28">
        <f t="shared" si="13"/>
        <v>0</v>
      </c>
      <c r="BS131" s="28">
        <f t="shared" si="13"/>
        <v>4.3920650025620379E-2</v>
      </c>
      <c r="BT131" s="28">
        <f t="shared" si="13"/>
        <v>1.7430712916158268E-2</v>
      </c>
      <c r="BU131" s="28">
        <f t="shared" si="13"/>
        <v>3.1364349189754309E-2</v>
      </c>
      <c r="BV131" s="28">
        <f t="shared" si="13"/>
        <v>0</v>
      </c>
      <c r="BW131" s="28">
        <f t="shared" si="13"/>
        <v>3.5102159388012005E-2</v>
      </c>
      <c r="BX131" s="28">
        <f t="shared" si="13"/>
        <v>3.3824413710162357E-2</v>
      </c>
      <c r="BY131" s="28">
        <f t="shared" si="13"/>
        <v>6.9185000691850004E-2</v>
      </c>
      <c r="BZ131" s="28">
        <f t="shared" si="13"/>
        <v>3.8600007423078356E-2</v>
      </c>
      <c r="CA131" s="28">
        <f t="shared" si="13"/>
        <v>4.7936085219707061E-2</v>
      </c>
      <c r="CB131" s="28">
        <f t="shared" si="13"/>
        <v>2.2700616700087019E-2</v>
      </c>
      <c r="CC131" s="28">
        <f t="shared" si="13"/>
        <v>0</v>
      </c>
      <c r="CD131" s="29">
        <f t="shared" si="13"/>
        <v>1.6595438353802259</v>
      </c>
    </row>
    <row r="132" spans="1:82" x14ac:dyDescent="0.2">
      <c r="A132" s="50">
        <v>127</v>
      </c>
      <c r="B132" s="19" t="s">
        <v>55</v>
      </c>
      <c r="C132" s="27">
        <f t="shared" si="0"/>
        <v>9.8570724494825041E-2</v>
      </c>
      <c r="D132" s="28">
        <f t="shared" si="14"/>
        <v>0</v>
      </c>
      <c r="E132" s="28">
        <f t="shared" si="14"/>
        <v>6.8309899242898611E-2</v>
      </c>
      <c r="F132" s="28">
        <f t="shared" si="14"/>
        <v>0.77797064857187936</v>
      </c>
      <c r="G132" s="28">
        <f t="shared" si="14"/>
        <v>2.152247019260165</v>
      </c>
      <c r="H132" s="28">
        <f t="shared" si="14"/>
        <v>3.0255983035443803</v>
      </c>
      <c r="I132" s="28">
        <f t="shared" si="14"/>
        <v>2.8046382859206358</v>
      </c>
      <c r="J132" s="28">
        <f t="shared" si="14"/>
        <v>8.1103000811030015E-2</v>
      </c>
      <c r="K132" s="28">
        <f t="shared" si="14"/>
        <v>1.6150411608762385</v>
      </c>
      <c r="L132" s="28">
        <f t="shared" si="14"/>
        <v>0.41049113629758793</v>
      </c>
      <c r="M132" s="28">
        <f t="shared" si="14"/>
        <v>0</v>
      </c>
      <c r="N132" s="28">
        <f t="shared" si="14"/>
        <v>0.10560974094551781</v>
      </c>
      <c r="O132" s="28">
        <f t="shared" si="14"/>
        <v>11.502922873844994</v>
      </c>
      <c r="P132" s="28">
        <f t="shared" si="14"/>
        <v>17.993532759240157</v>
      </c>
      <c r="Q132" s="28">
        <f t="shared" si="14"/>
        <v>8.5561497326203204E-2</v>
      </c>
      <c r="R132" s="28">
        <f t="shared" si="14"/>
        <v>4.728579534707774E-2</v>
      </c>
      <c r="S132" s="28">
        <f t="shared" si="14"/>
        <v>0</v>
      </c>
      <c r="T132" s="28">
        <f t="shared" si="14"/>
        <v>0.5064356877702797</v>
      </c>
      <c r="U132" s="28">
        <f t="shared" si="14"/>
        <v>0.15283267457180499</v>
      </c>
      <c r="V132" s="28">
        <f t="shared" si="14"/>
        <v>10.813035617163269</v>
      </c>
      <c r="W132" s="28">
        <f t="shared" si="14"/>
        <v>0.12493753123438281</v>
      </c>
      <c r="X132" s="28">
        <f t="shared" si="14"/>
        <v>2.9562150297524648</v>
      </c>
      <c r="Y132" s="28">
        <f t="shared" si="14"/>
        <v>0</v>
      </c>
      <c r="Z132" s="28">
        <f t="shared" si="14"/>
        <v>8.1572722081735868E-2</v>
      </c>
      <c r="AA132" s="28">
        <f t="shared" si="14"/>
        <v>7.7007109726177053E-2</v>
      </c>
      <c r="AB132" s="28">
        <f t="shared" si="14"/>
        <v>33.497522328714282</v>
      </c>
      <c r="AC132" s="28">
        <f t="shared" si="14"/>
        <v>0.16794047443184026</v>
      </c>
      <c r="AD132" s="28">
        <f t="shared" si="14"/>
        <v>6.0110202037067961E-2</v>
      </c>
      <c r="AE132" s="28">
        <f t="shared" si="14"/>
        <v>9.8647125140924455E-2</v>
      </c>
      <c r="AF132" s="28">
        <f t="shared" si="14"/>
        <v>0</v>
      </c>
      <c r="AG132" s="28">
        <f t="shared" si="14"/>
        <v>0.52488728382046168</v>
      </c>
      <c r="AH132" s="28">
        <f t="shared" si="14"/>
        <v>4.0824658093488467E-2</v>
      </c>
      <c r="AI132" s="28">
        <f t="shared" si="14"/>
        <v>0.35302170936827693</v>
      </c>
      <c r="AJ132" s="28">
        <f t="shared" si="14"/>
        <v>0.16679302501895374</v>
      </c>
      <c r="AK132" s="28">
        <f t="shared" si="14"/>
        <v>8.406020075188902</v>
      </c>
      <c r="AL132" s="28">
        <f t="shared" si="14"/>
        <v>6.8807509417649602</v>
      </c>
      <c r="AM132" s="28">
        <f t="shared" si="14"/>
        <v>0.41627543035993742</v>
      </c>
      <c r="AN132" s="28">
        <f t="shared" si="14"/>
        <v>0</v>
      </c>
      <c r="AO132" s="28">
        <f t="shared" si="14"/>
        <v>0.17981299448573482</v>
      </c>
      <c r="AP132" s="28">
        <f t="shared" si="14"/>
        <v>1.9148899498440164</v>
      </c>
      <c r="AQ132" s="28">
        <f t="shared" si="14"/>
        <v>0.37411971830985913</v>
      </c>
      <c r="AR132" s="28">
        <f t="shared" si="14"/>
        <v>0.48107899145225724</v>
      </c>
      <c r="AS132" s="28">
        <f t="shared" si="14"/>
        <v>2.9099172988859272</v>
      </c>
      <c r="AT132" s="28">
        <f t="shared" si="14"/>
        <v>0.77888797725152581</v>
      </c>
      <c r="AU132" s="28">
        <f t="shared" si="14"/>
        <v>0.34950784848896521</v>
      </c>
      <c r="AV132" s="28">
        <f t="shared" si="14"/>
        <v>4.278623994523361E-2</v>
      </c>
      <c r="AW132" s="28">
        <f t="shared" si="14"/>
        <v>0.27033985581874354</v>
      </c>
      <c r="AX132" s="28">
        <f t="shared" si="14"/>
        <v>0.10347503664740881</v>
      </c>
      <c r="AY132" s="28">
        <f t="shared" si="14"/>
        <v>6.9072751960054317</v>
      </c>
      <c r="AZ132" s="28">
        <f t="shared" si="14"/>
        <v>0.41178134724798043</v>
      </c>
      <c r="BA132" s="28">
        <f t="shared" si="14"/>
        <v>0.17486338797814208</v>
      </c>
      <c r="BB132" s="28">
        <f t="shared" si="14"/>
        <v>0.37453590116594654</v>
      </c>
      <c r="BC132" s="28">
        <f t="shared" si="14"/>
        <v>4.6742171885409727</v>
      </c>
      <c r="BD132" s="28">
        <f t="shared" si="14"/>
        <v>0.10580766517752176</v>
      </c>
      <c r="BE132" s="28">
        <f t="shared" si="14"/>
        <v>5.9052793197118231E-2</v>
      </c>
      <c r="BF132" s="28">
        <f t="shared" si="14"/>
        <v>0.59347181008902083</v>
      </c>
      <c r="BG132" s="28">
        <f t="shared" si="14"/>
        <v>0.907652345266175</v>
      </c>
      <c r="BH132" s="28">
        <f t="shared" si="14"/>
        <v>0.11679968853416391</v>
      </c>
      <c r="BI132" s="28">
        <f t="shared" si="14"/>
        <v>1.2095363444013127</v>
      </c>
      <c r="BJ132" s="28">
        <f t="shared" si="14"/>
        <v>0</v>
      </c>
      <c r="BK132" s="28">
        <f t="shared" si="14"/>
        <v>0</v>
      </c>
      <c r="BL132" s="28">
        <f t="shared" si="14"/>
        <v>1.3763504513837501</v>
      </c>
      <c r="BM132" s="28">
        <f t="shared" si="14"/>
        <v>6.5376569037656901E-2</v>
      </c>
      <c r="BN132" s="28">
        <f t="shared" si="14"/>
        <v>1.8189628112144591</v>
      </c>
      <c r="BO132" s="28">
        <f t="shared" ref="BO132:CD135" si="15">BO32/BO$89*100</f>
        <v>6.1538461538461542E-2</v>
      </c>
      <c r="BP132" s="28">
        <f t="shared" si="15"/>
        <v>0.1511144692104269</v>
      </c>
      <c r="BQ132" s="28">
        <f t="shared" si="15"/>
        <v>4.2643923240938165E-2</v>
      </c>
      <c r="BR132" s="28">
        <f t="shared" si="15"/>
        <v>0</v>
      </c>
      <c r="BS132" s="28">
        <f t="shared" si="15"/>
        <v>6.5880975038430573E-2</v>
      </c>
      <c r="BT132" s="28">
        <f t="shared" si="15"/>
        <v>4.6481901109755391E-2</v>
      </c>
      <c r="BU132" s="28">
        <f t="shared" si="15"/>
        <v>0.15682174594877157</v>
      </c>
      <c r="BV132" s="28">
        <f t="shared" si="15"/>
        <v>0</v>
      </c>
      <c r="BW132" s="28">
        <f t="shared" si="15"/>
        <v>2.9836835479810206</v>
      </c>
      <c r="BX132" s="28">
        <f t="shared" si="15"/>
        <v>0.54964672279013826</v>
      </c>
      <c r="BY132" s="28">
        <f t="shared" si="15"/>
        <v>7.6103500761035003E-2</v>
      </c>
      <c r="BZ132" s="28">
        <f t="shared" si="15"/>
        <v>0.42831162082915786</v>
      </c>
      <c r="CA132" s="28">
        <f t="shared" si="15"/>
        <v>0.8486462494451843</v>
      </c>
      <c r="CB132" s="28">
        <f t="shared" si="15"/>
        <v>3.1112456332841489</v>
      </c>
      <c r="CC132" s="28">
        <f t="shared" si="15"/>
        <v>0</v>
      </c>
      <c r="CD132" s="29">
        <f t="shared" si="15"/>
        <v>3.5999838462263312</v>
      </c>
    </row>
    <row r="133" spans="1:82" x14ac:dyDescent="0.2">
      <c r="A133" s="51">
        <v>128</v>
      </c>
      <c r="B133" s="19" t="s">
        <v>56</v>
      </c>
      <c r="C133" s="27">
        <f t="shared" si="0"/>
        <v>0.19714144898965008</v>
      </c>
      <c r="D133" s="28">
        <f t="shared" ref="D133:BO136" si="16">D33/D$89*100</f>
        <v>0.14149989892864362</v>
      </c>
      <c r="E133" s="28">
        <f t="shared" si="16"/>
        <v>0.74761389726950145</v>
      </c>
      <c r="F133" s="28">
        <f t="shared" si="16"/>
        <v>0.14833517437273158</v>
      </c>
      <c r="G133" s="28">
        <f t="shared" si="16"/>
        <v>6.7257719351880157E-2</v>
      </c>
      <c r="H133" s="28">
        <f t="shared" si="16"/>
        <v>6.4374431990305972E-2</v>
      </c>
      <c r="I133" s="28">
        <f t="shared" si="16"/>
        <v>0.17854993379609196</v>
      </c>
      <c r="J133" s="28">
        <f t="shared" si="16"/>
        <v>0.11354420113544202</v>
      </c>
      <c r="K133" s="28">
        <f t="shared" si="16"/>
        <v>0.19533975163945863</v>
      </c>
      <c r="L133" s="28">
        <f t="shared" si="16"/>
        <v>0.57880461106267556</v>
      </c>
      <c r="M133" s="28">
        <f t="shared" si="16"/>
        <v>0.18932222642938282</v>
      </c>
      <c r="N133" s="28">
        <f t="shared" si="16"/>
        <v>8.0760390134807722E-2</v>
      </c>
      <c r="O133" s="28">
        <f t="shared" si="16"/>
        <v>6.8571820410402343E-2</v>
      </c>
      <c r="P133" s="28">
        <f t="shared" si="16"/>
        <v>7.7073747406729176E-2</v>
      </c>
      <c r="Q133" s="28">
        <f t="shared" si="16"/>
        <v>0.10695187165775401</v>
      </c>
      <c r="R133" s="28">
        <f t="shared" si="16"/>
        <v>3.1681482882542085</v>
      </c>
      <c r="S133" s="28">
        <f t="shared" si="16"/>
        <v>0.7441860465116279</v>
      </c>
      <c r="T133" s="28">
        <f t="shared" si="16"/>
        <v>0.24109910576469237</v>
      </c>
      <c r="U133" s="28">
        <f t="shared" si="16"/>
        <v>1.5810276679841896E-2</v>
      </c>
      <c r="V133" s="28">
        <f t="shared" si="16"/>
        <v>8.9667641741022208E-2</v>
      </c>
      <c r="W133" s="28">
        <f t="shared" si="16"/>
        <v>0.17491254372813594</v>
      </c>
      <c r="X133" s="28">
        <f t="shared" si="16"/>
        <v>0.14463884694926221</v>
      </c>
      <c r="Y133" s="28">
        <f t="shared" si="16"/>
        <v>0.22087886538014415</v>
      </c>
      <c r="Z133" s="28">
        <f t="shared" si="16"/>
        <v>31.503385267966394</v>
      </c>
      <c r="AA133" s="28">
        <f t="shared" si="16"/>
        <v>0.10566091799638244</v>
      </c>
      <c r="AB133" s="28">
        <f t="shared" si="16"/>
        <v>8.308358802409424E-2</v>
      </c>
      <c r="AC133" s="28">
        <f t="shared" si="16"/>
        <v>74.906894111975859</v>
      </c>
      <c r="AD133" s="28">
        <f t="shared" si="16"/>
        <v>5.6770746368341965E-2</v>
      </c>
      <c r="AE133" s="28">
        <f t="shared" si="16"/>
        <v>0.38049605411499432</v>
      </c>
      <c r="AF133" s="28">
        <f t="shared" si="16"/>
        <v>0</v>
      </c>
      <c r="AG133" s="28">
        <f t="shared" si="16"/>
        <v>1.0587469998429824</v>
      </c>
      <c r="AH133" s="28">
        <f t="shared" si="16"/>
        <v>0.15309246785058175</v>
      </c>
      <c r="AI133" s="28">
        <f t="shared" si="16"/>
        <v>0.1848230001955799</v>
      </c>
      <c r="AJ133" s="28">
        <f t="shared" si="16"/>
        <v>6.0652009097801371E-2</v>
      </c>
      <c r="AK133" s="28">
        <f t="shared" si="16"/>
        <v>9.0574090847053867E-2</v>
      </c>
      <c r="AL133" s="28">
        <f t="shared" si="16"/>
        <v>7.9046501574754527E-2</v>
      </c>
      <c r="AM133" s="28">
        <f t="shared" si="16"/>
        <v>6.5727699530516423E-2</v>
      </c>
      <c r="AN133" s="28">
        <f t="shared" si="16"/>
        <v>0.16323865491348349</v>
      </c>
      <c r="AO133" s="28">
        <f t="shared" si="16"/>
        <v>0.34763845600575399</v>
      </c>
      <c r="AP133" s="28">
        <f t="shared" si="16"/>
        <v>0.11892655854116754</v>
      </c>
      <c r="AQ133" s="28">
        <f t="shared" si="16"/>
        <v>0.2640845070422535</v>
      </c>
      <c r="AR133" s="28">
        <f t="shared" si="16"/>
        <v>0.79893475366178435</v>
      </c>
      <c r="AS133" s="28">
        <f t="shared" si="16"/>
        <v>9.0561137311188575E-2</v>
      </c>
      <c r="AT133" s="28">
        <f t="shared" si="16"/>
        <v>0.3989974486642015</v>
      </c>
      <c r="AU133" s="28">
        <f t="shared" si="16"/>
        <v>0.60515493201269588</v>
      </c>
      <c r="AV133" s="28">
        <f t="shared" si="16"/>
        <v>3.4228991956186887E-2</v>
      </c>
      <c r="AW133" s="28">
        <f t="shared" si="16"/>
        <v>0.10298661174047373</v>
      </c>
      <c r="AX133" s="28">
        <f t="shared" si="16"/>
        <v>3.4491678882469609E-2</v>
      </c>
      <c r="AY133" s="28">
        <f t="shared" si="16"/>
        <v>0.10183522403749289</v>
      </c>
      <c r="AZ133" s="28">
        <f t="shared" si="16"/>
        <v>0.42121145443686547</v>
      </c>
      <c r="BA133" s="28">
        <f t="shared" si="16"/>
        <v>2.4153005464480874</v>
      </c>
      <c r="BB133" s="28">
        <f t="shared" si="16"/>
        <v>0.25620426862366197</v>
      </c>
      <c r="BC133" s="28">
        <f t="shared" si="16"/>
        <v>7.5949367088607597E-2</v>
      </c>
      <c r="BD133" s="28">
        <f t="shared" si="16"/>
        <v>0.12932047966141547</v>
      </c>
      <c r="BE133" s="28">
        <f t="shared" si="16"/>
        <v>0.31888508326443843</v>
      </c>
      <c r="BF133" s="28">
        <f t="shared" si="16"/>
        <v>8.9020771513353109E-2</v>
      </c>
      <c r="BG133" s="28">
        <f t="shared" si="16"/>
        <v>0.13734213119159228</v>
      </c>
      <c r="BH133" s="28">
        <f t="shared" si="16"/>
        <v>0.19466614755693984</v>
      </c>
      <c r="BI133" s="28">
        <f t="shared" si="16"/>
        <v>0.30988121220198922</v>
      </c>
      <c r="BJ133" s="28">
        <f t="shared" si="16"/>
        <v>0.33244680851063829</v>
      </c>
      <c r="BK133" s="28">
        <f t="shared" si="16"/>
        <v>37.420886075949369</v>
      </c>
      <c r="BL133" s="28">
        <f t="shared" si="16"/>
        <v>5.9197868876720433E-2</v>
      </c>
      <c r="BM133" s="28">
        <f t="shared" si="16"/>
        <v>0.1307531380753138</v>
      </c>
      <c r="BN133" s="28">
        <f t="shared" si="16"/>
        <v>0.24451089560376016</v>
      </c>
      <c r="BO133" s="28">
        <f t="shared" si="16"/>
        <v>6.1538461538461542E-2</v>
      </c>
      <c r="BP133" s="28">
        <f t="shared" si="15"/>
        <v>32.845809271952078</v>
      </c>
      <c r="BQ133" s="28">
        <f t="shared" si="15"/>
        <v>6.3965884861407252E-2</v>
      </c>
      <c r="BR133" s="28">
        <f t="shared" si="15"/>
        <v>0</v>
      </c>
      <c r="BS133" s="28">
        <f t="shared" si="15"/>
        <v>2.9280433350413585E-2</v>
      </c>
      <c r="BT133" s="28">
        <f t="shared" si="15"/>
        <v>0.29632211957469057</v>
      </c>
      <c r="BU133" s="28">
        <f t="shared" si="15"/>
        <v>2.0909566126502875E-2</v>
      </c>
      <c r="BV133" s="28">
        <f t="shared" si="15"/>
        <v>0</v>
      </c>
      <c r="BW133" s="28">
        <f t="shared" si="15"/>
        <v>0.11135857461024498</v>
      </c>
      <c r="BX133" s="28">
        <f t="shared" si="15"/>
        <v>0.13435808779314493</v>
      </c>
      <c r="BY133" s="28">
        <f t="shared" si="15"/>
        <v>8.3022000830220002E-2</v>
      </c>
      <c r="BZ133" s="28">
        <f t="shared" si="15"/>
        <v>2.7079389822959583</v>
      </c>
      <c r="CA133" s="28">
        <f t="shared" si="15"/>
        <v>0.26631158455392812</v>
      </c>
      <c r="CB133" s="28">
        <f t="shared" si="15"/>
        <v>8.5757885311439852E-2</v>
      </c>
      <c r="CC133" s="28">
        <f t="shared" si="15"/>
        <v>0</v>
      </c>
      <c r="CD133" s="29">
        <f t="shared" si="15"/>
        <v>3.7575792929134293</v>
      </c>
    </row>
    <row r="134" spans="1:82" x14ac:dyDescent="0.2">
      <c r="A134" s="51">
        <v>129</v>
      </c>
      <c r="B134" s="19" t="s">
        <v>57</v>
      </c>
      <c r="C134" s="27">
        <f t="shared" si="0"/>
        <v>8.2142270412354196E-2</v>
      </c>
      <c r="D134" s="28">
        <f t="shared" si="16"/>
        <v>8.085708510208206E-2</v>
      </c>
      <c r="E134" s="28">
        <f t="shared" si="16"/>
        <v>5.6924916035748846E-3</v>
      </c>
      <c r="F134" s="28">
        <f t="shared" si="16"/>
        <v>3.3138709168376204E-2</v>
      </c>
      <c r="G134" s="28">
        <f t="shared" si="16"/>
        <v>0</v>
      </c>
      <c r="H134" s="28">
        <f t="shared" si="16"/>
        <v>0</v>
      </c>
      <c r="I134" s="28">
        <f t="shared" si="16"/>
        <v>1.8055611282750874E-2</v>
      </c>
      <c r="J134" s="28">
        <f t="shared" si="16"/>
        <v>4.3471208434712079</v>
      </c>
      <c r="K134" s="28">
        <f t="shared" si="16"/>
        <v>3.2556625273243107E-2</v>
      </c>
      <c r="L134" s="28">
        <f t="shared" si="16"/>
        <v>2.4217766153250025E-2</v>
      </c>
      <c r="M134" s="28">
        <f t="shared" si="16"/>
        <v>0</v>
      </c>
      <c r="N134" s="28">
        <f t="shared" si="16"/>
        <v>8.616512393613716</v>
      </c>
      <c r="O134" s="28">
        <f t="shared" si="16"/>
        <v>1.200006857182041E-2</v>
      </c>
      <c r="P134" s="28">
        <f t="shared" si="16"/>
        <v>1.7385055806029136E-2</v>
      </c>
      <c r="Q134" s="28">
        <f t="shared" si="16"/>
        <v>0</v>
      </c>
      <c r="R134" s="28">
        <f t="shared" si="16"/>
        <v>0</v>
      </c>
      <c r="S134" s="28">
        <f t="shared" si="16"/>
        <v>3.9867109634551499E-2</v>
      </c>
      <c r="T134" s="28">
        <f t="shared" si="16"/>
        <v>2.1686162952379736E-2</v>
      </c>
      <c r="U134" s="28">
        <f t="shared" si="16"/>
        <v>0</v>
      </c>
      <c r="V134" s="28">
        <f t="shared" si="16"/>
        <v>4.4098840200502733E-3</v>
      </c>
      <c r="W134" s="28">
        <f t="shared" si="16"/>
        <v>0.22488755622188905</v>
      </c>
      <c r="X134" s="28">
        <f t="shared" si="16"/>
        <v>1.7762665414821674E-2</v>
      </c>
      <c r="Y134" s="28">
        <f t="shared" si="16"/>
        <v>4.6500813764240874E-2</v>
      </c>
      <c r="Z134" s="28">
        <f t="shared" si="16"/>
        <v>0</v>
      </c>
      <c r="AA134" s="28">
        <f t="shared" si="16"/>
        <v>0.27221117856695137</v>
      </c>
      <c r="AB134" s="28">
        <f t="shared" si="16"/>
        <v>2.077089700602356E-2</v>
      </c>
      <c r="AC134" s="28">
        <f t="shared" si="16"/>
        <v>1.7882550518205215E-2</v>
      </c>
      <c r="AD134" s="28">
        <f t="shared" si="16"/>
        <v>87.864418099849729</v>
      </c>
      <c r="AE134" s="28">
        <f t="shared" si="16"/>
        <v>0</v>
      </c>
      <c r="AF134" s="28">
        <f t="shared" si="16"/>
        <v>0</v>
      </c>
      <c r="AG134" s="28">
        <f t="shared" si="16"/>
        <v>1.5701756353603553E-2</v>
      </c>
      <c r="AH134" s="28">
        <f t="shared" si="16"/>
        <v>0</v>
      </c>
      <c r="AI134" s="28">
        <f t="shared" si="16"/>
        <v>4.3027576765108551E-2</v>
      </c>
      <c r="AJ134" s="28">
        <f t="shared" si="16"/>
        <v>0.13646702047005307</v>
      </c>
      <c r="AK134" s="28">
        <f t="shared" si="16"/>
        <v>9.9259277640606977E-3</v>
      </c>
      <c r="AL134" s="28">
        <f t="shared" si="16"/>
        <v>7.4106095226332365E-3</v>
      </c>
      <c r="AM134" s="28">
        <f t="shared" si="16"/>
        <v>1.2519561815336464E-2</v>
      </c>
      <c r="AN134" s="28">
        <f t="shared" si="16"/>
        <v>0.2938295788442703</v>
      </c>
      <c r="AO134" s="28">
        <f t="shared" si="16"/>
        <v>3.9958443219052182E-2</v>
      </c>
      <c r="AP134" s="28">
        <f t="shared" si="16"/>
        <v>2.5853599682862514E-2</v>
      </c>
      <c r="AQ134" s="28">
        <f t="shared" si="16"/>
        <v>0.41813380281690138</v>
      </c>
      <c r="AR134" s="28">
        <f t="shared" si="16"/>
        <v>2.3624414758816204E-2</v>
      </c>
      <c r="AS134" s="28">
        <f t="shared" si="16"/>
        <v>1.0252204223908141E-2</v>
      </c>
      <c r="AT134" s="28">
        <f t="shared" si="16"/>
        <v>3.5965967203533657E-2</v>
      </c>
      <c r="AU134" s="28">
        <f t="shared" si="16"/>
        <v>2.3465191241308615E-2</v>
      </c>
      <c r="AV134" s="28">
        <f t="shared" si="16"/>
        <v>3.8507615950710249E-2</v>
      </c>
      <c r="AW134" s="28">
        <f t="shared" si="16"/>
        <v>0.52780638516992795</v>
      </c>
      <c r="AX134" s="28">
        <f t="shared" si="16"/>
        <v>12.072087608864361</v>
      </c>
      <c r="AY134" s="28">
        <f t="shared" si="16"/>
        <v>1.8615040953090096E-2</v>
      </c>
      <c r="AZ134" s="28">
        <f t="shared" si="16"/>
        <v>4.0863797818501871E-2</v>
      </c>
      <c r="BA134" s="28">
        <f t="shared" si="16"/>
        <v>2.185792349726776E-2</v>
      </c>
      <c r="BB134" s="28">
        <f t="shared" si="16"/>
        <v>4.1253229693640488E-2</v>
      </c>
      <c r="BC134" s="28">
        <f t="shared" si="16"/>
        <v>1.4656895403064623E-2</v>
      </c>
      <c r="BD134" s="28">
        <f t="shared" si="16"/>
        <v>0</v>
      </c>
      <c r="BE134" s="28">
        <f t="shared" si="16"/>
        <v>0</v>
      </c>
      <c r="BF134" s="28">
        <f t="shared" si="16"/>
        <v>0.3857566765578635</v>
      </c>
      <c r="BG134" s="28">
        <f t="shared" si="16"/>
        <v>3.2842683545815543E-2</v>
      </c>
      <c r="BH134" s="28">
        <f t="shared" si="16"/>
        <v>0</v>
      </c>
      <c r="BI134" s="28">
        <f t="shared" si="16"/>
        <v>1.332822418073072E-2</v>
      </c>
      <c r="BJ134" s="28">
        <f t="shared" si="16"/>
        <v>0.19946808510638298</v>
      </c>
      <c r="BK134" s="28">
        <f t="shared" si="16"/>
        <v>0</v>
      </c>
      <c r="BL134" s="28">
        <f t="shared" si="16"/>
        <v>0</v>
      </c>
      <c r="BM134" s="28">
        <f t="shared" si="16"/>
        <v>0</v>
      </c>
      <c r="BN134" s="28">
        <f t="shared" si="16"/>
        <v>1.8173107105684878E-2</v>
      </c>
      <c r="BO134" s="28">
        <f t="shared" si="16"/>
        <v>11.015384615384615</v>
      </c>
      <c r="BP134" s="28">
        <f t="shared" si="15"/>
        <v>1.6190835986831454E-2</v>
      </c>
      <c r="BQ134" s="28">
        <f t="shared" si="15"/>
        <v>0</v>
      </c>
      <c r="BR134" s="28">
        <f t="shared" si="15"/>
        <v>0</v>
      </c>
      <c r="BS134" s="28">
        <f t="shared" si="15"/>
        <v>0.51972769196984114</v>
      </c>
      <c r="BT134" s="28">
        <f t="shared" si="15"/>
        <v>0</v>
      </c>
      <c r="BU134" s="28">
        <f t="shared" si="15"/>
        <v>0</v>
      </c>
      <c r="BV134" s="28">
        <f t="shared" si="15"/>
        <v>0</v>
      </c>
      <c r="BW134" s="28">
        <f t="shared" si="15"/>
        <v>1.5735450760143314E-2</v>
      </c>
      <c r="BX134" s="28">
        <f t="shared" si="15"/>
        <v>4.9797053517739026E-2</v>
      </c>
      <c r="BY134" s="28">
        <f t="shared" si="15"/>
        <v>0.13837000138370001</v>
      </c>
      <c r="BZ134" s="28">
        <f t="shared" si="15"/>
        <v>1.8557695876479978E-2</v>
      </c>
      <c r="CA134" s="28">
        <f t="shared" si="15"/>
        <v>3.5508211273857081E-2</v>
      </c>
      <c r="CB134" s="28">
        <f t="shared" si="15"/>
        <v>1.0089162977816453E-2</v>
      </c>
      <c r="CC134" s="28">
        <f t="shared" si="15"/>
        <v>0</v>
      </c>
      <c r="CD134" s="29">
        <f t="shared" si="15"/>
        <v>0.99255964877080682</v>
      </c>
    </row>
    <row r="135" spans="1:82" x14ac:dyDescent="0.2">
      <c r="A135" s="51">
        <v>130</v>
      </c>
      <c r="B135" s="19" t="s">
        <v>19</v>
      </c>
      <c r="C135" s="27">
        <f t="shared" si="0"/>
        <v>0</v>
      </c>
      <c r="D135" s="28">
        <f t="shared" si="16"/>
        <v>0</v>
      </c>
      <c r="E135" s="28">
        <f t="shared" si="16"/>
        <v>1.576820174190243</v>
      </c>
      <c r="F135" s="28">
        <f t="shared" si="16"/>
        <v>0</v>
      </c>
      <c r="G135" s="28">
        <f t="shared" si="16"/>
        <v>0</v>
      </c>
      <c r="H135" s="28">
        <f t="shared" si="16"/>
        <v>0</v>
      </c>
      <c r="I135" s="28">
        <f t="shared" si="16"/>
        <v>1.4043253219917345E-2</v>
      </c>
      <c r="J135" s="28">
        <f t="shared" si="16"/>
        <v>0</v>
      </c>
      <c r="K135" s="28">
        <f t="shared" si="16"/>
        <v>1.6278312636621554E-2</v>
      </c>
      <c r="L135" s="28">
        <f t="shared" si="16"/>
        <v>1.4530659691950016E-2</v>
      </c>
      <c r="M135" s="28">
        <f t="shared" si="16"/>
        <v>0</v>
      </c>
      <c r="N135" s="28">
        <f t="shared" si="16"/>
        <v>0</v>
      </c>
      <c r="O135" s="28">
        <f t="shared" si="16"/>
        <v>5.142886530780176E-3</v>
      </c>
      <c r="P135" s="28">
        <f t="shared" si="16"/>
        <v>8.113026042813597E-3</v>
      </c>
      <c r="Q135" s="28">
        <f t="shared" si="16"/>
        <v>1.1550802139037433</v>
      </c>
      <c r="R135" s="28">
        <f t="shared" si="16"/>
        <v>0</v>
      </c>
      <c r="S135" s="28">
        <f t="shared" si="16"/>
        <v>0</v>
      </c>
      <c r="T135" s="28">
        <f t="shared" si="16"/>
        <v>1.403222308683395E-2</v>
      </c>
      <c r="U135" s="28">
        <f t="shared" si="16"/>
        <v>0</v>
      </c>
      <c r="V135" s="28">
        <f t="shared" si="16"/>
        <v>2.0579458760234606E-2</v>
      </c>
      <c r="W135" s="28">
        <f t="shared" si="16"/>
        <v>0</v>
      </c>
      <c r="X135" s="28">
        <f t="shared" si="16"/>
        <v>5.075047261377621E-3</v>
      </c>
      <c r="Y135" s="28">
        <f t="shared" si="16"/>
        <v>0</v>
      </c>
      <c r="Z135" s="28">
        <f t="shared" si="16"/>
        <v>0.17945998857981893</v>
      </c>
      <c r="AA135" s="28">
        <f t="shared" si="16"/>
        <v>6.8052794641737843E-2</v>
      </c>
      <c r="AB135" s="28">
        <f t="shared" si="16"/>
        <v>5.9345420017210167E-3</v>
      </c>
      <c r="AC135" s="28">
        <f t="shared" si="16"/>
        <v>1.0885030750211869E-2</v>
      </c>
      <c r="AD135" s="28">
        <f t="shared" si="16"/>
        <v>1.6697278343629988E-2</v>
      </c>
      <c r="AE135" s="28">
        <f t="shared" si="16"/>
        <v>47.928410372040588</v>
      </c>
      <c r="AF135" s="28">
        <f t="shared" si="16"/>
        <v>0</v>
      </c>
      <c r="AG135" s="28">
        <f t="shared" si="16"/>
        <v>0</v>
      </c>
      <c r="AH135" s="28">
        <f t="shared" si="16"/>
        <v>3.061849357011635E-2</v>
      </c>
      <c r="AI135" s="28">
        <f t="shared" si="16"/>
        <v>1.4668492079014276E-2</v>
      </c>
      <c r="AJ135" s="28">
        <f t="shared" si="16"/>
        <v>0</v>
      </c>
      <c r="AK135" s="28">
        <f t="shared" si="16"/>
        <v>1.6129632616598631E-2</v>
      </c>
      <c r="AL135" s="28">
        <f t="shared" si="16"/>
        <v>4.9404063484221579E-3</v>
      </c>
      <c r="AM135" s="28">
        <f t="shared" si="16"/>
        <v>0</v>
      </c>
      <c r="AN135" s="28">
        <f t="shared" si="16"/>
        <v>0</v>
      </c>
      <c r="AO135" s="28">
        <f t="shared" si="16"/>
        <v>0.79916886438104373</v>
      </c>
      <c r="AP135" s="28">
        <f t="shared" si="16"/>
        <v>5.1707199365725025E-3</v>
      </c>
      <c r="AQ135" s="28">
        <f t="shared" si="16"/>
        <v>0</v>
      </c>
      <c r="AR135" s="28">
        <f t="shared" si="16"/>
        <v>8.5906962759331653E-3</v>
      </c>
      <c r="AS135" s="28">
        <f t="shared" si="16"/>
        <v>1.1960904927892832E-2</v>
      </c>
      <c r="AT135" s="28">
        <f t="shared" si="16"/>
        <v>2.2478729502208535E-2</v>
      </c>
      <c r="AU135" s="28">
        <f t="shared" si="16"/>
        <v>4.6930382482617231E-2</v>
      </c>
      <c r="AV135" s="28">
        <f t="shared" si="16"/>
        <v>1.2835871983570083E-2</v>
      </c>
      <c r="AW135" s="28">
        <f t="shared" si="16"/>
        <v>1.7164435290078956E-2</v>
      </c>
      <c r="AX135" s="28">
        <f t="shared" si="16"/>
        <v>0</v>
      </c>
      <c r="AY135" s="28">
        <f t="shared" si="16"/>
        <v>1.2045026499058299E-2</v>
      </c>
      <c r="AZ135" s="28">
        <f t="shared" si="16"/>
        <v>1.7288529846289254E-2</v>
      </c>
      <c r="BA135" s="28">
        <f t="shared" si="16"/>
        <v>1.1202185792349728</v>
      </c>
      <c r="BB135" s="28">
        <f t="shared" si="16"/>
        <v>1.0856113077273813E-2</v>
      </c>
      <c r="BC135" s="28">
        <f t="shared" si="16"/>
        <v>7.9946702198534312E-3</v>
      </c>
      <c r="BD135" s="28">
        <f t="shared" si="16"/>
        <v>2.0808840818245944</v>
      </c>
      <c r="BE135" s="28">
        <f t="shared" si="16"/>
        <v>0</v>
      </c>
      <c r="BF135" s="28">
        <f t="shared" si="16"/>
        <v>0</v>
      </c>
      <c r="BG135" s="28">
        <f t="shared" si="16"/>
        <v>0</v>
      </c>
      <c r="BH135" s="28">
        <f t="shared" si="16"/>
        <v>0</v>
      </c>
      <c r="BI135" s="28">
        <f t="shared" si="16"/>
        <v>1.499425220332206E-2</v>
      </c>
      <c r="BJ135" s="28">
        <f t="shared" si="16"/>
        <v>0.66489361702127658</v>
      </c>
      <c r="BK135" s="28">
        <f t="shared" si="16"/>
        <v>0</v>
      </c>
      <c r="BL135" s="28">
        <f t="shared" si="16"/>
        <v>0</v>
      </c>
      <c r="BM135" s="28">
        <f t="shared" si="16"/>
        <v>0</v>
      </c>
      <c r="BN135" s="28">
        <f t="shared" si="16"/>
        <v>6.6084025838854098E-3</v>
      </c>
      <c r="BO135" s="28">
        <f t="shared" si="16"/>
        <v>0</v>
      </c>
      <c r="BP135" s="28">
        <f t="shared" si="15"/>
        <v>0</v>
      </c>
      <c r="BQ135" s="28">
        <f t="shared" si="15"/>
        <v>0</v>
      </c>
      <c r="BR135" s="28">
        <f t="shared" si="15"/>
        <v>0</v>
      </c>
      <c r="BS135" s="28">
        <f t="shared" si="15"/>
        <v>0</v>
      </c>
      <c r="BT135" s="28">
        <f t="shared" si="15"/>
        <v>1.7430712916158268E-2</v>
      </c>
      <c r="BU135" s="28">
        <f t="shared" si="15"/>
        <v>0</v>
      </c>
      <c r="BV135" s="28">
        <f t="shared" si="15"/>
        <v>0</v>
      </c>
      <c r="BW135" s="28">
        <f t="shared" si="15"/>
        <v>6.0520964462089672E-3</v>
      </c>
      <c r="BX135" s="28">
        <f t="shared" si="15"/>
        <v>8.4561034275405893E-3</v>
      </c>
      <c r="BY135" s="28">
        <f t="shared" si="15"/>
        <v>0</v>
      </c>
      <c r="BZ135" s="28">
        <f t="shared" si="15"/>
        <v>1.4846156701183982E-2</v>
      </c>
      <c r="CA135" s="28">
        <f t="shared" si="15"/>
        <v>1.0652463382157123E-2</v>
      </c>
      <c r="CB135" s="28">
        <f t="shared" si="15"/>
        <v>0</v>
      </c>
      <c r="CC135" s="28">
        <f t="shared" si="15"/>
        <v>0</v>
      </c>
      <c r="CD135" s="29">
        <f t="shared" si="15"/>
        <v>0.169518470109429</v>
      </c>
    </row>
    <row r="136" spans="1:82" x14ac:dyDescent="0.2">
      <c r="A136" s="51">
        <v>131</v>
      </c>
      <c r="B136" s="19" t="s">
        <v>20</v>
      </c>
      <c r="C136" s="27">
        <f t="shared" si="0"/>
        <v>0</v>
      </c>
      <c r="D136" s="28">
        <f t="shared" si="16"/>
        <v>0</v>
      </c>
      <c r="E136" s="28">
        <f t="shared" si="16"/>
        <v>0</v>
      </c>
      <c r="F136" s="28">
        <f t="shared" si="16"/>
        <v>0</v>
      </c>
      <c r="G136" s="28">
        <f t="shared" si="16"/>
        <v>0</v>
      </c>
      <c r="H136" s="28">
        <f t="shared" si="16"/>
        <v>0</v>
      </c>
      <c r="I136" s="28">
        <f t="shared" si="16"/>
        <v>0</v>
      </c>
      <c r="J136" s="28">
        <f t="shared" si="16"/>
        <v>0</v>
      </c>
      <c r="K136" s="28">
        <f t="shared" si="16"/>
        <v>8.1391563183107769E-3</v>
      </c>
      <c r="L136" s="28">
        <f t="shared" si="16"/>
        <v>0</v>
      </c>
      <c r="M136" s="28">
        <f t="shared" si="16"/>
        <v>0</v>
      </c>
      <c r="N136" s="28">
        <f t="shared" si="16"/>
        <v>0</v>
      </c>
      <c r="O136" s="28">
        <f t="shared" si="16"/>
        <v>0</v>
      </c>
      <c r="P136" s="28">
        <f t="shared" si="16"/>
        <v>0</v>
      </c>
      <c r="Q136" s="28">
        <f t="shared" si="16"/>
        <v>0</v>
      </c>
      <c r="R136" s="28">
        <f t="shared" si="16"/>
        <v>0</v>
      </c>
      <c r="S136" s="28">
        <f t="shared" si="16"/>
        <v>0</v>
      </c>
      <c r="T136" s="28">
        <f t="shared" si="16"/>
        <v>0</v>
      </c>
      <c r="U136" s="28">
        <f t="shared" si="16"/>
        <v>0</v>
      </c>
      <c r="V136" s="28">
        <f t="shared" si="16"/>
        <v>0</v>
      </c>
      <c r="W136" s="28">
        <f t="shared" si="16"/>
        <v>0</v>
      </c>
      <c r="X136" s="28">
        <f t="shared" si="16"/>
        <v>0</v>
      </c>
      <c r="Y136" s="28">
        <f t="shared" si="16"/>
        <v>0</v>
      </c>
      <c r="Z136" s="28">
        <f t="shared" si="16"/>
        <v>0</v>
      </c>
      <c r="AA136" s="28">
        <f t="shared" si="16"/>
        <v>5.3725890506635147E-3</v>
      </c>
      <c r="AB136" s="28">
        <f t="shared" si="16"/>
        <v>0</v>
      </c>
      <c r="AC136" s="28">
        <f t="shared" si="16"/>
        <v>0</v>
      </c>
      <c r="AD136" s="28">
        <f t="shared" si="16"/>
        <v>0</v>
      </c>
      <c r="AE136" s="28">
        <f t="shared" si="16"/>
        <v>0</v>
      </c>
      <c r="AF136" s="28">
        <f t="shared" si="16"/>
        <v>79.015979814970564</v>
      </c>
      <c r="AG136" s="28">
        <f t="shared" si="16"/>
        <v>1.1215540252573966E-2</v>
      </c>
      <c r="AH136" s="28">
        <f t="shared" si="16"/>
        <v>1.4798938558889569</v>
      </c>
      <c r="AI136" s="28">
        <f t="shared" si="16"/>
        <v>0</v>
      </c>
      <c r="AJ136" s="28">
        <f t="shared" si="16"/>
        <v>0</v>
      </c>
      <c r="AK136" s="28">
        <f t="shared" si="16"/>
        <v>0</v>
      </c>
      <c r="AL136" s="28">
        <f t="shared" si="16"/>
        <v>0</v>
      </c>
      <c r="AM136" s="28">
        <f t="shared" si="16"/>
        <v>0</v>
      </c>
      <c r="AN136" s="28">
        <f t="shared" si="16"/>
        <v>0</v>
      </c>
      <c r="AO136" s="28">
        <f t="shared" si="16"/>
        <v>0</v>
      </c>
      <c r="AP136" s="28">
        <f t="shared" si="16"/>
        <v>0</v>
      </c>
      <c r="AQ136" s="28">
        <f t="shared" si="16"/>
        <v>0</v>
      </c>
      <c r="AR136" s="28">
        <f t="shared" si="16"/>
        <v>0</v>
      </c>
      <c r="AS136" s="28">
        <f t="shared" si="16"/>
        <v>0</v>
      </c>
      <c r="AT136" s="28">
        <f t="shared" si="16"/>
        <v>0</v>
      </c>
      <c r="AU136" s="28">
        <f t="shared" si="16"/>
        <v>0</v>
      </c>
      <c r="AV136" s="28">
        <f t="shared" si="16"/>
        <v>0</v>
      </c>
      <c r="AW136" s="28">
        <f t="shared" si="16"/>
        <v>0</v>
      </c>
      <c r="AX136" s="28">
        <f t="shared" si="16"/>
        <v>0</v>
      </c>
      <c r="AY136" s="28">
        <f t="shared" si="16"/>
        <v>0</v>
      </c>
      <c r="AZ136" s="28">
        <f t="shared" si="16"/>
        <v>0</v>
      </c>
      <c r="BA136" s="28">
        <f t="shared" si="16"/>
        <v>0</v>
      </c>
      <c r="BB136" s="28">
        <f t="shared" si="16"/>
        <v>0</v>
      </c>
      <c r="BC136" s="28">
        <f t="shared" si="16"/>
        <v>1.0659560293137908E-2</v>
      </c>
      <c r="BD136" s="28">
        <f t="shared" si="16"/>
        <v>0</v>
      </c>
      <c r="BE136" s="28">
        <f t="shared" si="16"/>
        <v>0</v>
      </c>
      <c r="BF136" s="28">
        <f t="shared" si="16"/>
        <v>0</v>
      </c>
      <c r="BG136" s="28">
        <f t="shared" si="16"/>
        <v>0</v>
      </c>
      <c r="BH136" s="28">
        <f t="shared" si="16"/>
        <v>5.8399844267081953E-2</v>
      </c>
      <c r="BI136" s="28">
        <f t="shared" si="16"/>
        <v>0</v>
      </c>
      <c r="BJ136" s="28">
        <f t="shared" si="16"/>
        <v>0</v>
      </c>
      <c r="BK136" s="28">
        <f t="shared" si="16"/>
        <v>0</v>
      </c>
      <c r="BL136" s="28">
        <f t="shared" si="16"/>
        <v>0</v>
      </c>
      <c r="BM136" s="28">
        <f t="shared" si="16"/>
        <v>5.2301255230125521E-2</v>
      </c>
      <c r="BN136" s="28">
        <f t="shared" si="16"/>
        <v>0</v>
      </c>
      <c r="BO136" s="28">
        <f t="shared" ref="BO136:CD139" si="17">BO36/BO$89*100</f>
        <v>0</v>
      </c>
      <c r="BP136" s="28">
        <f t="shared" si="17"/>
        <v>0</v>
      </c>
      <c r="BQ136" s="28">
        <f t="shared" si="17"/>
        <v>0</v>
      </c>
      <c r="BR136" s="28">
        <f t="shared" si="17"/>
        <v>0</v>
      </c>
      <c r="BS136" s="28">
        <f t="shared" si="17"/>
        <v>0</v>
      </c>
      <c r="BT136" s="28">
        <f t="shared" si="17"/>
        <v>0</v>
      </c>
      <c r="BU136" s="28">
        <f t="shared" si="17"/>
        <v>0</v>
      </c>
      <c r="BV136" s="28">
        <f t="shared" si="17"/>
        <v>5.2723059096176135</v>
      </c>
      <c r="BW136" s="28">
        <f t="shared" si="17"/>
        <v>0</v>
      </c>
      <c r="BX136" s="28">
        <f t="shared" si="17"/>
        <v>0</v>
      </c>
      <c r="BY136" s="28">
        <f t="shared" si="17"/>
        <v>0</v>
      </c>
      <c r="BZ136" s="28">
        <f t="shared" si="17"/>
        <v>0</v>
      </c>
      <c r="CA136" s="28">
        <f t="shared" si="17"/>
        <v>0</v>
      </c>
      <c r="CB136" s="28">
        <f t="shared" si="17"/>
        <v>0</v>
      </c>
      <c r="CC136" s="28">
        <f t="shared" si="17"/>
        <v>1.7365043412608532</v>
      </c>
      <c r="CD136" s="29">
        <f t="shared" si="17"/>
        <v>7.0865066631111279E-2</v>
      </c>
    </row>
    <row r="137" spans="1:82" x14ac:dyDescent="0.2">
      <c r="A137" s="51">
        <v>132</v>
      </c>
      <c r="B137" s="19" t="s">
        <v>58</v>
      </c>
      <c r="C137" s="27">
        <f t="shared" si="0"/>
        <v>0</v>
      </c>
      <c r="D137" s="28">
        <f t="shared" ref="D137:BO140" si="18">D37/D$89*100</f>
        <v>0.1212856276531231</v>
      </c>
      <c r="E137" s="28">
        <f t="shared" si="18"/>
        <v>0.13472230128460561</v>
      </c>
      <c r="F137" s="28">
        <f t="shared" si="18"/>
        <v>0.34716742938298878</v>
      </c>
      <c r="G137" s="28">
        <f t="shared" si="18"/>
        <v>6.1143381228981962E-2</v>
      </c>
      <c r="H137" s="28">
        <f t="shared" si="18"/>
        <v>7.5734625870948202E-2</v>
      </c>
      <c r="I137" s="28">
        <f t="shared" si="18"/>
        <v>0.3811740159691851</v>
      </c>
      <c r="J137" s="28">
        <f t="shared" si="18"/>
        <v>0</v>
      </c>
      <c r="K137" s="28">
        <f t="shared" si="18"/>
        <v>0.32440351611552948</v>
      </c>
      <c r="L137" s="28">
        <f t="shared" si="18"/>
        <v>3.260922212535116</v>
      </c>
      <c r="M137" s="28">
        <f t="shared" si="18"/>
        <v>0</v>
      </c>
      <c r="N137" s="28">
        <f t="shared" si="18"/>
        <v>6.8335714729452698E-2</v>
      </c>
      <c r="O137" s="28">
        <f t="shared" si="18"/>
        <v>0.16628666449522567</v>
      </c>
      <c r="P137" s="28">
        <f t="shared" si="18"/>
        <v>0.16573753201747776</v>
      </c>
      <c r="Q137" s="28">
        <f t="shared" si="18"/>
        <v>0</v>
      </c>
      <c r="R137" s="28">
        <f t="shared" si="18"/>
        <v>0.11348590883298658</v>
      </c>
      <c r="S137" s="28">
        <f t="shared" si="18"/>
        <v>9.3023255813953487E-2</v>
      </c>
      <c r="T137" s="28">
        <f t="shared" si="18"/>
        <v>0.39800487300838111</v>
      </c>
      <c r="U137" s="28">
        <f t="shared" si="18"/>
        <v>1.5810276679841896E-2</v>
      </c>
      <c r="V137" s="28">
        <f t="shared" si="18"/>
        <v>0.16316570874186009</v>
      </c>
      <c r="W137" s="28">
        <f t="shared" si="18"/>
        <v>0</v>
      </c>
      <c r="X137" s="28">
        <f t="shared" si="18"/>
        <v>0.34256569014298949</v>
      </c>
      <c r="Y137" s="28">
        <f t="shared" si="18"/>
        <v>9.3001627528481748E-2</v>
      </c>
      <c r="Z137" s="28">
        <f t="shared" si="18"/>
        <v>0.67705359327840764</v>
      </c>
      <c r="AA137" s="28">
        <f t="shared" si="18"/>
        <v>5.1935027489747307E-2</v>
      </c>
      <c r="AB137" s="28">
        <f t="shared" si="18"/>
        <v>0.18693807305421203</v>
      </c>
      <c r="AC137" s="28">
        <f t="shared" si="18"/>
        <v>0.80626977771212205</v>
      </c>
      <c r="AD137" s="28">
        <f t="shared" si="18"/>
        <v>1.6697278343629988E-2</v>
      </c>
      <c r="AE137" s="28">
        <f t="shared" si="18"/>
        <v>0.33821871476888388</v>
      </c>
      <c r="AF137" s="28">
        <f t="shared" si="18"/>
        <v>0</v>
      </c>
      <c r="AG137" s="28">
        <f t="shared" si="18"/>
        <v>25.421143536484152</v>
      </c>
      <c r="AH137" s="28">
        <f t="shared" si="18"/>
        <v>0</v>
      </c>
      <c r="AI137" s="28">
        <f t="shared" si="18"/>
        <v>0.9847447682378252</v>
      </c>
      <c r="AJ137" s="28">
        <f t="shared" si="18"/>
        <v>6.0652009097801371E-2</v>
      </c>
      <c r="AK137" s="28">
        <f t="shared" si="18"/>
        <v>0.24194448924897949</v>
      </c>
      <c r="AL137" s="28">
        <f t="shared" si="18"/>
        <v>0.17291422219477554</v>
      </c>
      <c r="AM137" s="28">
        <f t="shared" si="18"/>
        <v>4.068857589984351E-2</v>
      </c>
      <c r="AN137" s="28">
        <f t="shared" si="18"/>
        <v>0</v>
      </c>
      <c r="AO137" s="28">
        <f t="shared" si="18"/>
        <v>0.81515224166866462</v>
      </c>
      <c r="AP137" s="28">
        <f t="shared" si="18"/>
        <v>0.27749530326272426</v>
      </c>
      <c r="AQ137" s="28">
        <f t="shared" si="18"/>
        <v>6.6021126760563376E-2</v>
      </c>
      <c r="AR137" s="28">
        <f t="shared" si="18"/>
        <v>3.89588076113569</v>
      </c>
      <c r="AS137" s="28">
        <f t="shared" si="18"/>
        <v>0.15549176406260679</v>
      </c>
      <c r="AT137" s="28">
        <f t="shared" si="18"/>
        <v>0.80698638912928644</v>
      </c>
      <c r="AU137" s="28">
        <f t="shared" si="18"/>
        <v>3.0270096701288116</v>
      </c>
      <c r="AV137" s="28">
        <f t="shared" si="18"/>
        <v>0</v>
      </c>
      <c r="AW137" s="28">
        <f t="shared" si="18"/>
        <v>0.49347751458977002</v>
      </c>
      <c r="AX137" s="28">
        <f t="shared" si="18"/>
        <v>5.1737518323704407E-2</v>
      </c>
      <c r="AY137" s="28">
        <f t="shared" si="18"/>
        <v>0.26170557575226666</v>
      </c>
      <c r="AZ137" s="28">
        <f t="shared" si="18"/>
        <v>1.3547920661364852</v>
      </c>
      <c r="BA137" s="28">
        <f t="shared" si="18"/>
        <v>2.459016393442623</v>
      </c>
      <c r="BB137" s="28">
        <f t="shared" si="18"/>
        <v>0.74581496840871098</v>
      </c>
      <c r="BC137" s="28">
        <f t="shared" si="18"/>
        <v>8.9273817455029977E-2</v>
      </c>
      <c r="BD137" s="28">
        <f t="shared" si="18"/>
        <v>0.34093581001645895</v>
      </c>
      <c r="BE137" s="28">
        <f t="shared" si="18"/>
        <v>0</v>
      </c>
      <c r="BF137" s="28">
        <f t="shared" si="18"/>
        <v>0.11869436201780414</v>
      </c>
      <c r="BG137" s="28">
        <f t="shared" si="18"/>
        <v>0.28065565939151466</v>
      </c>
      <c r="BH137" s="28">
        <f t="shared" si="18"/>
        <v>0</v>
      </c>
      <c r="BI137" s="28">
        <f t="shared" si="18"/>
        <v>0.82801592722789608</v>
      </c>
      <c r="BJ137" s="28">
        <f t="shared" si="18"/>
        <v>0.19946808510638298</v>
      </c>
      <c r="BK137" s="28">
        <f t="shared" si="18"/>
        <v>0.39556962025316456</v>
      </c>
      <c r="BL137" s="28">
        <f t="shared" si="18"/>
        <v>6.6597602486310498E-2</v>
      </c>
      <c r="BM137" s="28">
        <f t="shared" si="18"/>
        <v>6.5376569037656901E-2</v>
      </c>
      <c r="BN137" s="28">
        <f t="shared" si="18"/>
        <v>0.40476465826298136</v>
      </c>
      <c r="BO137" s="28">
        <f t="shared" si="18"/>
        <v>0.30769230769230771</v>
      </c>
      <c r="BP137" s="28">
        <f t="shared" si="17"/>
        <v>0.58826704085487613</v>
      </c>
      <c r="BQ137" s="28">
        <f t="shared" si="17"/>
        <v>0</v>
      </c>
      <c r="BR137" s="28">
        <f t="shared" si="17"/>
        <v>0</v>
      </c>
      <c r="BS137" s="28">
        <f t="shared" si="17"/>
        <v>5.1240758363223782E-2</v>
      </c>
      <c r="BT137" s="28">
        <f t="shared" si="17"/>
        <v>2.3240950554877696E-2</v>
      </c>
      <c r="BU137" s="28">
        <f t="shared" si="17"/>
        <v>2.0909566126502875E-2</v>
      </c>
      <c r="BV137" s="28">
        <f t="shared" si="17"/>
        <v>0</v>
      </c>
      <c r="BW137" s="28">
        <f t="shared" si="17"/>
        <v>0.23361092282366611</v>
      </c>
      <c r="BX137" s="28">
        <f t="shared" si="17"/>
        <v>0.5938063740228503</v>
      </c>
      <c r="BY137" s="28">
        <f t="shared" si="17"/>
        <v>0</v>
      </c>
      <c r="BZ137" s="28">
        <f t="shared" si="17"/>
        <v>5.7788664959358647</v>
      </c>
      <c r="CA137" s="28">
        <f t="shared" si="17"/>
        <v>0.41367066134043495</v>
      </c>
      <c r="CB137" s="28">
        <f t="shared" si="17"/>
        <v>0.12989797333938682</v>
      </c>
      <c r="CC137" s="28">
        <f t="shared" si="17"/>
        <v>0.15100037750094375</v>
      </c>
      <c r="CD137" s="29">
        <f t="shared" si="17"/>
        <v>1.1681357840060973</v>
      </c>
    </row>
    <row r="138" spans="1:82" x14ac:dyDescent="0.2">
      <c r="A138" s="50">
        <v>133</v>
      </c>
      <c r="B138" s="19" t="s">
        <v>79</v>
      </c>
      <c r="C138" s="27">
        <f t="shared" si="0"/>
        <v>0</v>
      </c>
      <c r="D138" s="28">
        <f t="shared" si="18"/>
        <v>0.44471396806145136</v>
      </c>
      <c r="E138" s="28">
        <f t="shared" si="18"/>
        <v>6.0719910438132109E-2</v>
      </c>
      <c r="F138" s="28">
        <f t="shared" si="18"/>
        <v>4.734101309768029E-3</v>
      </c>
      <c r="G138" s="28">
        <f t="shared" si="18"/>
        <v>0</v>
      </c>
      <c r="H138" s="28">
        <f t="shared" si="18"/>
        <v>0</v>
      </c>
      <c r="I138" s="28">
        <f t="shared" si="18"/>
        <v>0</v>
      </c>
      <c r="J138" s="28">
        <f t="shared" si="18"/>
        <v>0</v>
      </c>
      <c r="K138" s="28">
        <f t="shared" si="18"/>
        <v>0</v>
      </c>
      <c r="L138" s="28">
        <f t="shared" si="18"/>
        <v>4.8435532306500047E-3</v>
      </c>
      <c r="M138" s="28">
        <f t="shared" si="18"/>
        <v>0.87088224157516103</v>
      </c>
      <c r="N138" s="28">
        <f t="shared" si="18"/>
        <v>0</v>
      </c>
      <c r="O138" s="28">
        <f t="shared" si="18"/>
        <v>0</v>
      </c>
      <c r="P138" s="28">
        <f t="shared" si="18"/>
        <v>4.0565130214067985E-3</v>
      </c>
      <c r="Q138" s="28">
        <f t="shared" si="18"/>
        <v>0</v>
      </c>
      <c r="R138" s="28">
        <f t="shared" si="18"/>
        <v>0</v>
      </c>
      <c r="S138" s="28">
        <f t="shared" si="18"/>
        <v>0</v>
      </c>
      <c r="T138" s="28">
        <f t="shared" si="18"/>
        <v>3.8269699327728949E-3</v>
      </c>
      <c r="U138" s="28">
        <f t="shared" si="18"/>
        <v>0</v>
      </c>
      <c r="V138" s="28">
        <f t="shared" si="18"/>
        <v>4.4098840200502733E-3</v>
      </c>
      <c r="W138" s="28">
        <f t="shared" si="18"/>
        <v>0</v>
      </c>
      <c r="X138" s="28">
        <f t="shared" si="18"/>
        <v>0</v>
      </c>
      <c r="Y138" s="28">
        <f t="shared" si="18"/>
        <v>4.6500813764240874E-2</v>
      </c>
      <c r="Z138" s="28">
        <f t="shared" si="18"/>
        <v>4.0786361040867934E-2</v>
      </c>
      <c r="AA138" s="28">
        <f t="shared" si="18"/>
        <v>8.9543150844391909E-3</v>
      </c>
      <c r="AB138" s="28">
        <f t="shared" si="18"/>
        <v>7.4181775021512717E-3</v>
      </c>
      <c r="AC138" s="28">
        <f t="shared" si="18"/>
        <v>1.6327546125317803E-2</v>
      </c>
      <c r="AD138" s="28">
        <f t="shared" si="18"/>
        <v>0</v>
      </c>
      <c r="AE138" s="28">
        <f t="shared" si="18"/>
        <v>4.2277339346110485E-2</v>
      </c>
      <c r="AF138" s="28">
        <f t="shared" si="18"/>
        <v>9.4617325483599668</v>
      </c>
      <c r="AG138" s="28">
        <f t="shared" si="18"/>
        <v>0</v>
      </c>
      <c r="AH138" s="28">
        <f t="shared" si="18"/>
        <v>88.620126556440098</v>
      </c>
      <c r="AI138" s="28">
        <f t="shared" si="18"/>
        <v>4.8894973596714259E-3</v>
      </c>
      <c r="AJ138" s="28">
        <f t="shared" si="18"/>
        <v>0</v>
      </c>
      <c r="AK138" s="28">
        <f t="shared" si="18"/>
        <v>4.9629638820303489E-3</v>
      </c>
      <c r="AL138" s="28">
        <f t="shared" si="18"/>
        <v>0</v>
      </c>
      <c r="AM138" s="28">
        <f t="shared" si="18"/>
        <v>0</v>
      </c>
      <c r="AN138" s="28">
        <f t="shared" si="18"/>
        <v>0.16323865491348349</v>
      </c>
      <c r="AO138" s="28">
        <f t="shared" si="18"/>
        <v>0</v>
      </c>
      <c r="AP138" s="28">
        <f t="shared" si="18"/>
        <v>6.8942932487633364E-3</v>
      </c>
      <c r="AQ138" s="28">
        <f t="shared" si="18"/>
        <v>0</v>
      </c>
      <c r="AR138" s="28">
        <f t="shared" si="18"/>
        <v>6.4430222069498727E-3</v>
      </c>
      <c r="AS138" s="28">
        <f t="shared" si="18"/>
        <v>0</v>
      </c>
      <c r="AT138" s="28">
        <f t="shared" si="18"/>
        <v>1.348723770132512E-2</v>
      </c>
      <c r="AU138" s="28">
        <f t="shared" si="18"/>
        <v>4.9400402613281299E-3</v>
      </c>
      <c r="AV138" s="28">
        <f t="shared" si="18"/>
        <v>1.2835871983570083E-2</v>
      </c>
      <c r="AW138" s="28">
        <f t="shared" si="18"/>
        <v>0</v>
      </c>
      <c r="AX138" s="28">
        <f t="shared" si="18"/>
        <v>0</v>
      </c>
      <c r="AY138" s="28">
        <f t="shared" si="18"/>
        <v>0</v>
      </c>
      <c r="AZ138" s="28">
        <f t="shared" si="18"/>
        <v>1.2573476251846729E-2</v>
      </c>
      <c r="BA138" s="28">
        <f t="shared" si="18"/>
        <v>0</v>
      </c>
      <c r="BB138" s="28">
        <f t="shared" si="18"/>
        <v>5.4280565386369065E-3</v>
      </c>
      <c r="BC138" s="28">
        <f t="shared" si="18"/>
        <v>3.9973351099267156E-3</v>
      </c>
      <c r="BD138" s="28">
        <f t="shared" si="18"/>
        <v>0</v>
      </c>
      <c r="BE138" s="28">
        <f t="shared" si="18"/>
        <v>0.14172670367308374</v>
      </c>
      <c r="BF138" s="28">
        <f t="shared" si="18"/>
        <v>0</v>
      </c>
      <c r="BG138" s="28">
        <f t="shared" si="18"/>
        <v>0</v>
      </c>
      <c r="BH138" s="28">
        <f t="shared" si="18"/>
        <v>2.1997274673934206</v>
      </c>
      <c r="BI138" s="28">
        <f t="shared" si="18"/>
        <v>0</v>
      </c>
      <c r="BJ138" s="28">
        <f t="shared" si="18"/>
        <v>9.9734042553191488E-2</v>
      </c>
      <c r="BK138" s="28">
        <f t="shared" si="18"/>
        <v>0</v>
      </c>
      <c r="BL138" s="28">
        <f t="shared" si="18"/>
        <v>0</v>
      </c>
      <c r="BM138" s="28">
        <f t="shared" si="18"/>
        <v>0.41841004184100417</v>
      </c>
      <c r="BN138" s="28">
        <f t="shared" si="18"/>
        <v>8.2605032298567627E-3</v>
      </c>
      <c r="BO138" s="28">
        <f t="shared" si="18"/>
        <v>0</v>
      </c>
      <c r="BP138" s="28">
        <f t="shared" si="17"/>
        <v>3.2381671973662908E-2</v>
      </c>
      <c r="BQ138" s="28">
        <f t="shared" si="17"/>
        <v>7.4626865671641798E-2</v>
      </c>
      <c r="BR138" s="28">
        <f t="shared" si="17"/>
        <v>0</v>
      </c>
      <c r="BS138" s="28">
        <f t="shared" si="17"/>
        <v>4.3920650025620379E-2</v>
      </c>
      <c r="BT138" s="28">
        <f t="shared" si="17"/>
        <v>4.6481901109755391E-2</v>
      </c>
      <c r="BU138" s="28">
        <f t="shared" si="17"/>
        <v>0</v>
      </c>
      <c r="BV138" s="28">
        <f t="shared" si="17"/>
        <v>4.2294322132097335</v>
      </c>
      <c r="BW138" s="28">
        <f t="shared" si="17"/>
        <v>0</v>
      </c>
      <c r="BX138" s="28">
        <f t="shared" si="17"/>
        <v>0</v>
      </c>
      <c r="BY138" s="28">
        <f t="shared" si="17"/>
        <v>0</v>
      </c>
      <c r="BZ138" s="28">
        <f t="shared" si="17"/>
        <v>9.6500018557695889E-3</v>
      </c>
      <c r="CA138" s="28">
        <f t="shared" si="17"/>
        <v>1.5978695073235686E-2</v>
      </c>
      <c r="CB138" s="28">
        <f t="shared" si="17"/>
        <v>3.7834361166811698E-3</v>
      </c>
      <c r="CC138" s="28">
        <f t="shared" si="17"/>
        <v>10.834277085692715</v>
      </c>
      <c r="CD138" s="29">
        <f t="shared" si="17"/>
        <v>0.31102424540402701</v>
      </c>
    </row>
    <row r="139" spans="1:82" x14ac:dyDescent="0.2">
      <c r="A139" s="51">
        <v>134</v>
      </c>
      <c r="B139" s="19" t="s">
        <v>59</v>
      </c>
      <c r="C139" s="27">
        <f t="shared" ref="C139:C170" si="19">C39/C$89*100</f>
        <v>0.18071299490717924</v>
      </c>
      <c r="D139" s="28">
        <f t="shared" si="18"/>
        <v>0.1010713563776026</v>
      </c>
      <c r="E139" s="28">
        <f t="shared" si="18"/>
        <v>0.22769966414299536</v>
      </c>
      <c r="F139" s="28">
        <f t="shared" si="18"/>
        <v>3.6878649203092944</v>
      </c>
      <c r="G139" s="28">
        <f t="shared" si="18"/>
        <v>0.12228676245796392</v>
      </c>
      <c r="H139" s="28">
        <f t="shared" si="18"/>
        <v>0.1514692517418964</v>
      </c>
      <c r="I139" s="28">
        <f t="shared" si="18"/>
        <v>0.60987842555069616</v>
      </c>
      <c r="J139" s="28">
        <f t="shared" si="18"/>
        <v>6.4882400648824001E-2</v>
      </c>
      <c r="K139" s="28">
        <f t="shared" si="18"/>
        <v>0.87205246267615455</v>
      </c>
      <c r="L139" s="28">
        <f t="shared" si="18"/>
        <v>7.4784461881236082</v>
      </c>
      <c r="M139" s="28">
        <f t="shared" si="18"/>
        <v>0</v>
      </c>
      <c r="N139" s="28">
        <f t="shared" si="18"/>
        <v>0.18015779337764801</v>
      </c>
      <c r="O139" s="28">
        <f t="shared" si="18"/>
        <v>0.27257298613134934</v>
      </c>
      <c r="P139" s="28">
        <f t="shared" si="18"/>
        <v>0.28859192638008369</v>
      </c>
      <c r="Q139" s="28">
        <f t="shared" si="18"/>
        <v>0</v>
      </c>
      <c r="R139" s="28">
        <f t="shared" si="18"/>
        <v>5.6742954416493289E-2</v>
      </c>
      <c r="S139" s="28">
        <f t="shared" si="18"/>
        <v>3.9867109634551499E-2</v>
      </c>
      <c r="T139" s="28">
        <f t="shared" si="18"/>
        <v>4.0808256049801637</v>
      </c>
      <c r="U139" s="28">
        <f t="shared" si="18"/>
        <v>4.2160737812911728E-2</v>
      </c>
      <c r="V139" s="28">
        <f t="shared" si="18"/>
        <v>0.24254362110276498</v>
      </c>
      <c r="W139" s="28">
        <f t="shared" si="18"/>
        <v>7.4962518740629688E-2</v>
      </c>
      <c r="X139" s="28">
        <f t="shared" si="18"/>
        <v>0.49227958435362928</v>
      </c>
      <c r="Y139" s="28">
        <f t="shared" si="18"/>
        <v>5.8126017205301098E-2</v>
      </c>
      <c r="Z139" s="28">
        <f t="shared" si="18"/>
        <v>0.29366179949424909</v>
      </c>
      <c r="AA139" s="28">
        <f t="shared" si="18"/>
        <v>0.26146600046562435</v>
      </c>
      <c r="AB139" s="28">
        <f t="shared" si="18"/>
        <v>0.32936708109551643</v>
      </c>
      <c r="AC139" s="28">
        <f t="shared" si="18"/>
        <v>0.48282886399154079</v>
      </c>
      <c r="AD139" s="28">
        <f t="shared" si="18"/>
        <v>0.18700951744865588</v>
      </c>
      <c r="AE139" s="28">
        <f t="shared" si="18"/>
        <v>0.70462232243517475</v>
      </c>
      <c r="AF139" s="28">
        <f t="shared" si="18"/>
        <v>0</v>
      </c>
      <c r="AG139" s="28">
        <f t="shared" si="18"/>
        <v>2.1870303492519234</v>
      </c>
      <c r="AH139" s="28">
        <f t="shared" si="18"/>
        <v>0</v>
      </c>
      <c r="AI139" s="28">
        <f t="shared" si="18"/>
        <v>40.126149031879521</v>
      </c>
      <c r="AJ139" s="28">
        <f t="shared" si="18"/>
        <v>0</v>
      </c>
      <c r="AK139" s="28">
        <f t="shared" si="18"/>
        <v>0.36105562241770783</v>
      </c>
      <c r="AL139" s="28">
        <f t="shared" si="18"/>
        <v>0.39646760946087811</v>
      </c>
      <c r="AM139" s="28">
        <f t="shared" si="18"/>
        <v>5.3208137715179973E-2</v>
      </c>
      <c r="AN139" s="28">
        <f t="shared" si="18"/>
        <v>0.16323865491348349</v>
      </c>
      <c r="AO139" s="28">
        <f t="shared" si="18"/>
        <v>10.189403020858308</v>
      </c>
      <c r="AP139" s="28">
        <f t="shared" si="18"/>
        <v>1.5632809941570864</v>
      </c>
      <c r="AQ139" s="28">
        <f t="shared" si="18"/>
        <v>0.22007042253521128</v>
      </c>
      <c r="AR139" s="28">
        <f t="shared" si="18"/>
        <v>2.9358704523001591</v>
      </c>
      <c r="AS139" s="28">
        <f t="shared" si="18"/>
        <v>0.56899733442690181</v>
      </c>
      <c r="AT139" s="28">
        <f t="shared" si="18"/>
        <v>1.2880312004765491</v>
      </c>
      <c r="AU139" s="28">
        <f t="shared" si="18"/>
        <v>7.0444974126539135</v>
      </c>
      <c r="AV139" s="28">
        <f t="shared" si="18"/>
        <v>4.7064863939756972E-2</v>
      </c>
      <c r="AW139" s="28">
        <f t="shared" si="18"/>
        <v>14.542567799519396</v>
      </c>
      <c r="AX139" s="28">
        <f t="shared" si="18"/>
        <v>0.12934379580926103</v>
      </c>
      <c r="AY139" s="28">
        <f t="shared" si="18"/>
        <v>0.42157592746704042</v>
      </c>
      <c r="AZ139" s="28">
        <f t="shared" si="18"/>
        <v>7.2596108509100059</v>
      </c>
      <c r="BA139" s="28">
        <f t="shared" si="18"/>
        <v>2.8251366120218577</v>
      </c>
      <c r="BB139" s="28">
        <f t="shared" si="18"/>
        <v>6.8491217404520484</v>
      </c>
      <c r="BC139" s="28">
        <f t="shared" si="18"/>
        <v>0.25049966688874081</v>
      </c>
      <c r="BD139" s="28">
        <f t="shared" si="18"/>
        <v>0.69362802727486483</v>
      </c>
      <c r="BE139" s="28">
        <f t="shared" si="18"/>
        <v>0.11810558639423646</v>
      </c>
      <c r="BF139" s="28">
        <f t="shared" si="18"/>
        <v>2.4629080118694362</v>
      </c>
      <c r="BG139" s="28">
        <f t="shared" si="18"/>
        <v>4.8846027528140201</v>
      </c>
      <c r="BH139" s="28">
        <f t="shared" si="18"/>
        <v>0.11679968853416391</v>
      </c>
      <c r="BI139" s="28">
        <f t="shared" si="18"/>
        <v>1.0595938223680923</v>
      </c>
      <c r="BJ139" s="28">
        <f t="shared" si="18"/>
        <v>0.16622340425531915</v>
      </c>
      <c r="BK139" s="28">
        <f t="shared" si="18"/>
        <v>0</v>
      </c>
      <c r="BL139" s="28">
        <f t="shared" si="18"/>
        <v>4.4398401657540332E-2</v>
      </c>
      <c r="BM139" s="28">
        <f t="shared" si="18"/>
        <v>5.2301255230125521E-2</v>
      </c>
      <c r="BN139" s="28">
        <f t="shared" si="18"/>
        <v>0.59806043384162966</v>
      </c>
      <c r="BO139" s="28">
        <f t="shared" si="18"/>
        <v>0.94358974358974368</v>
      </c>
      <c r="BP139" s="28">
        <f t="shared" si="17"/>
        <v>0.52890064223649413</v>
      </c>
      <c r="BQ139" s="28">
        <f t="shared" si="17"/>
        <v>0</v>
      </c>
      <c r="BR139" s="28">
        <f t="shared" si="17"/>
        <v>0</v>
      </c>
      <c r="BS139" s="28">
        <f t="shared" si="17"/>
        <v>8.0521191713637363E-2</v>
      </c>
      <c r="BT139" s="28">
        <f t="shared" si="17"/>
        <v>6.3912614025913667E-2</v>
      </c>
      <c r="BU139" s="28">
        <f t="shared" si="17"/>
        <v>8.36382645060115E-2</v>
      </c>
      <c r="BV139" s="28">
        <f t="shared" si="17"/>
        <v>0</v>
      </c>
      <c r="BW139" s="28">
        <f t="shared" si="17"/>
        <v>0.59310545172847873</v>
      </c>
      <c r="BX139" s="28">
        <f t="shared" si="17"/>
        <v>11.183666566446181</v>
      </c>
      <c r="BY139" s="28">
        <f t="shared" si="17"/>
        <v>9.6859000968590001E-2</v>
      </c>
      <c r="BZ139" s="28">
        <f t="shared" si="17"/>
        <v>2.5973351148721373</v>
      </c>
      <c r="CA139" s="28">
        <f t="shared" si="17"/>
        <v>1.0332889480692411</v>
      </c>
      <c r="CB139" s="28">
        <f t="shared" si="17"/>
        <v>0.42500599044051807</v>
      </c>
      <c r="CC139" s="28">
        <f t="shared" si="17"/>
        <v>0</v>
      </c>
      <c r="CD139" s="29">
        <f t="shared" si="17"/>
        <v>3.377196384375198</v>
      </c>
    </row>
    <row r="140" spans="1:82" x14ac:dyDescent="0.2">
      <c r="A140" s="51">
        <v>135</v>
      </c>
      <c r="B140" s="19" t="s">
        <v>21</v>
      </c>
      <c r="C140" s="27">
        <f t="shared" si="19"/>
        <v>1.9057006735666175</v>
      </c>
      <c r="D140" s="28">
        <f t="shared" si="18"/>
        <v>0</v>
      </c>
      <c r="E140" s="28">
        <f t="shared" si="18"/>
        <v>7.5899888047665136E-3</v>
      </c>
      <c r="F140" s="28">
        <f t="shared" si="18"/>
        <v>0</v>
      </c>
      <c r="G140" s="28">
        <f t="shared" si="18"/>
        <v>0</v>
      </c>
      <c r="H140" s="28">
        <f t="shared" si="18"/>
        <v>0</v>
      </c>
      <c r="I140" s="28">
        <f t="shared" si="18"/>
        <v>1.0030895157083818E-2</v>
      </c>
      <c r="J140" s="28">
        <f t="shared" si="18"/>
        <v>8.1103000811030015E-2</v>
      </c>
      <c r="K140" s="28">
        <f t="shared" si="18"/>
        <v>8.1391563183107769E-3</v>
      </c>
      <c r="L140" s="28">
        <f t="shared" si="18"/>
        <v>0</v>
      </c>
      <c r="M140" s="28">
        <f t="shared" si="18"/>
        <v>0</v>
      </c>
      <c r="N140" s="28">
        <f t="shared" si="18"/>
        <v>0</v>
      </c>
      <c r="O140" s="28">
        <f t="shared" si="18"/>
        <v>0</v>
      </c>
      <c r="P140" s="28">
        <f t="shared" si="18"/>
        <v>0</v>
      </c>
      <c r="Q140" s="28">
        <f t="shared" si="18"/>
        <v>0</v>
      </c>
      <c r="R140" s="28">
        <f t="shared" si="18"/>
        <v>0</v>
      </c>
      <c r="S140" s="28">
        <f t="shared" si="18"/>
        <v>0</v>
      </c>
      <c r="T140" s="28">
        <f t="shared" si="18"/>
        <v>1.0205253154061053E-2</v>
      </c>
      <c r="U140" s="28">
        <f t="shared" si="18"/>
        <v>0</v>
      </c>
      <c r="V140" s="28">
        <f t="shared" si="18"/>
        <v>0</v>
      </c>
      <c r="W140" s="28">
        <f t="shared" si="18"/>
        <v>0</v>
      </c>
      <c r="X140" s="28">
        <f t="shared" si="18"/>
        <v>0</v>
      </c>
      <c r="Y140" s="28">
        <f t="shared" si="18"/>
        <v>0</v>
      </c>
      <c r="Z140" s="28">
        <f t="shared" si="18"/>
        <v>0</v>
      </c>
      <c r="AA140" s="28">
        <f t="shared" si="18"/>
        <v>5.3725890506635147E-3</v>
      </c>
      <c r="AB140" s="28">
        <f t="shared" si="18"/>
        <v>0</v>
      </c>
      <c r="AC140" s="28">
        <f t="shared" si="18"/>
        <v>2.332506589331115E-3</v>
      </c>
      <c r="AD140" s="28">
        <f t="shared" si="18"/>
        <v>0</v>
      </c>
      <c r="AE140" s="28">
        <f t="shared" si="18"/>
        <v>0</v>
      </c>
      <c r="AF140" s="28">
        <f t="shared" si="18"/>
        <v>0</v>
      </c>
      <c r="AG140" s="28">
        <f t="shared" si="18"/>
        <v>0</v>
      </c>
      <c r="AH140" s="28">
        <f t="shared" si="18"/>
        <v>0</v>
      </c>
      <c r="AI140" s="28">
        <f t="shared" si="18"/>
        <v>0</v>
      </c>
      <c r="AJ140" s="28">
        <f t="shared" si="18"/>
        <v>52.585291887793787</v>
      </c>
      <c r="AK140" s="28">
        <f t="shared" si="18"/>
        <v>0</v>
      </c>
      <c r="AL140" s="28">
        <f t="shared" si="18"/>
        <v>0</v>
      </c>
      <c r="AM140" s="28">
        <f t="shared" si="18"/>
        <v>0</v>
      </c>
      <c r="AN140" s="28">
        <f t="shared" si="18"/>
        <v>0</v>
      </c>
      <c r="AO140" s="28">
        <f t="shared" si="18"/>
        <v>0</v>
      </c>
      <c r="AP140" s="28">
        <f t="shared" si="18"/>
        <v>0</v>
      </c>
      <c r="AQ140" s="28">
        <f t="shared" si="18"/>
        <v>0</v>
      </c>
      <c r="AR140" s="28">
        <f t="shared" si="18"/>
        <v>0</v>
      </c>
      <c r="AS140" s="28">
        <f t="shared" si="18"/>
        <v>0</v>
      </c>
      <c r="AT140" s="28">
        <f t="shared" si="18"/>
        <v>7.8675553257729867E-3</v>
      </c>
      <c r="AU140" s="28">
        <f t="shared" si="18"/>
        <v>0</v>
      </c>
      <c r="AV140" s="28">
        <f t="shared" si="18"/>
        <v>0</v>
      </c>
      <c r="AW140" s="28">
        <f t="shared" si="18"/>
        <v>0</v>
      </c>
      <c r="AX140" s="28">
        <f t="shared" si="18"/>
        <v>0.41390014658963525</v>
      </c>
      <c r="AY140" s="28">
        <f t="shared" si="18"/>
        <v>0</v>
      </c>
      <c r="AZ140" s="28">
        <f t="shared" si="18"/>
        <v>0</v>
      </c>
      <c r="BA140" s="28">
        <f t="shared" si="18"/>
        <v>0</v>
      </c>
      <c r="BB140" s="28">
        <f t="shared" si="18"/>
        <v>3.2568339231821438E-3</v>
      </c>
      <c r="BC140" s="28">
        <f t="shared" si="18"/>
        <v>0</v>
      </c>
      <c r="BD140" s="28">
        <f t="shared" si="18"/>
        <v>0</v>
      </c>
      <c r="BE140" s="28">
        <f t="shared" si="18"/>
        <v>0</v>
      </c>
      <c r="BF140" s="28">
        <f t="shared" si="18"/>
        <v>0</v>
      </c>
      <c r="BG140" s="28">
        <f t="shared" si="18"/>
        <v>1.1942794016660197E-2</v>
      </c>
      <c r="BH140" s="28">
        <f t="shared" si="18"/>
        <v>0</v>
      </c>
      <c r="BI140" s="28">
        <f t="shared" si="18"/>
        <v>0</v>
      </c>
      <c r="BJ140" s="28">
        <f t="shared" si="18"/>
        <v>0</v>
      </c>
      <c r="BK140" s="28">
        <f t="shared" si="18"/>
        <v>0</v>
      </c>
      <c r="BL140" s="28">
        <f t="shared" si="18"/>
        <v>0</v>
      </c>
      <c r="BM140" s="28">
        <f t="shared" si="18"/>
        <v>0</v>
      </c>
      <c r="BN140" s="28">
        <f t="shared" si="18"/>
        <v>0</v>
      </c>
      <c r="BO140" s="28">
        <f t="shared" ref="BO140:CD143" si="20">BO40/BO$89*100</f>
        <v>0</v>
      </c>
      <c r="BP140" s="28">
        <f t="shared" si="20"/>
        <v>0</v>
      </c>
      <c r="BQ140" s="28">
        <f t="shared" si="20"/>
        <v>0</v>
      </c>
      <c r="BR140" s="28">
        <f t="shared" si="20"/>
        <v>1.9524617996604414</v>
      </c>
      <c r="BS140" s="28">
        <f t="shared" si="20"/>
        <v>2.5107971597979653</v>
      </c>
      <c r="BT140" s="28">
        <f t="shared" si="20"/>
        <v>0</v>
      </c>
      <c r="BU140" s="28">
        <f t="shared" si="20"/>
        <v>0</v>
      </c>
      <c r="BV140" s="28">
        <f t="shared" si="20"/>
        <v>0</v>
      </c>
      <c r="BW140" s="28">
        <f t="shared" si="20"/>
        <v>3.63125786772538E-3</v>
      </c>
      <c r="BX140" s="28">
        <f t="shared" si="20"/>
        <v>2.8187011425135299E-3</v>
      </c>
      <c r="BY140" s="28">
        <f t="shared" si="20"/>
        <v>4.1926110419261109</v>
      </c>
      <c r="BZ140" s="28">
        <f t="shared" si="20"/>
        <v>0</v>
      </c>
      <c r="CA140" s="28">
        <f t="shared" si="20"/>
        <v>0</v>
      </c>
      <c r="CB140" s="28">
        <f t="shared" si="20"/>
        <v>6.305726861135284E-3</v>
      </c>
      <c r="CC140" s="28">
        <f t="shared" si="20"/>
        <v>0</v>
      </c>
      <c r="CD140" s="29">
        <f t="shared" si="20"/>
        <v>0.15067240082897065</v>
      </c>
    </row>
    <row r="141" spans="1:82" x14ac:dyDescent="0.2">
      <c r="A141" s="51">
        <v>136</v>
      </c>
      <c r="B141" s="19" t="s">
        <v>60</v>
      </c>
      <c r="C141" s="27">
        <f t="shared" si="19"/>
        <v>0</v>
      </c>
      <c r="D141" s="28">
        <f t="shared" ref="D141:BO144" si="21">D41/D$89*100</f>
        <v>0</v>
      </c>
      <c r="E141" s="28">
        <f t="shared" si="21"/>
        <v>7.4002390846473504E-2</v>
      </c>
      <c r="F141" s="28">
        <f t="shared" si="21"/>
        <v>0.48919046867602967</v>
      </c>
      <c r="G141" s="28">
        <f t="shared" si="21"/>
        <v>0.71537756037908895</v>
      </c>
      <c r="H141" s="28">
        <f t="shared" si="21"/>
        <v>0.63238412602241745</v>
      </c>
      <c r="I141" s="28">
        <f t="shared" si="21"/>
        <v>10.841391485776191</v>
      </c>
      <c r="J141" s="28">
        <f t="shared" si="21"/>
        <v>8.1103000811030015E-2</v>
      </c>
      <c r="K141" s="28">
        <f t="shared" si="21"/>
        <v>1.3022650109297242</v>
      </c>
      <c r="L141" s="28">
        <f t="shared" si="21"/>
        <v>0.35963382737576288</v>
      </c>
      <c r="M141" s="28">
        <f t="shared" si="21"/>
        <v>0</v>
      </c>
      <c r="N141" s="28">
        <f t="shared" si="21"/>
        <v>2.4849350810710068E-2</v>
      </c>
      <c r="O141" s="28">
        <f t="shared" si="21"/>
        <v>2.7805873176418148</v>
      </c>
      <c r="P141" s="28">
        <f t="shared" si="21"/>
        <v>5.5272887425968635</v>
      </c>
      <c r="Q141" s="28">
        <f t="shared" si="21"/>
        <v>6.4171122994652399E-2</v>
      </c>
      <c r="R141" s="28">
        <f t="shared" si="21"/>
        <v>4.728579534707774E-2</v>
      </c>
      <c r="S141" s="28">
        <f t="shared" si="21"/>
        <v>6.6445182724252497E-2</v>
      </c>
      <c r="T141" s="28">
        <f t="shared" si="21"/>
        <v>0.46178770522126267</v>
      </c>
      <c r="U141" s="28">
        <f t="shared" si="21"/>
        <v>9.4861660079051377E-2</v>
      </c>
      <c r="V141" s="28">
        <f t="shared" si="21"/>
        <v>9.2475267900454217</v>
      </c>
      <c r="W141" s="28">
        <f t="shared" si="21"/>
        <v>0</v>
      </c>
      <c r="X141" s="28">
        <f t="shared" si="21"/>
        <v>7.0733471205450611</v>
      </c>
      <c r="Y141" s="28">
        <f t="shared" si="21"/>
        <v>0</v>
      </c>
      <c r="Z141" s="28">
        <f t="shared" si="21"/>
        <v>8.1572722081735868E-2</v>
      </c>
      <c r="AA141" s="28">
        <f t="shared" si="21"/>
        <v>4.835330145597163E-2</v>
      </c>
      <c r="AB141" s="28">
        <f t="shared" si="21"/>
        <v>11.314204326281118</v>
      </c>
      <c r="AC141" s="28">
        <f t="shared" si="21"/>
        <v>0.15472293709229729</v>
      </c>
      <c r="AD141" s="28">
        <f t="shared" si="21"/>
        <v>2.0036734012355985E-2</v>
      </c>
      <c r="AE141" s="28">
        <f t="shared" si="21"/>
        <v>0.12683201803833144</v>
      </c>
      <c r="AF141" s="28">
        <f t="shared" si="21"/>
        <v>0.21026072329688814</v>
      </c>
      <c r="AG141" s="28">
        <f t="shared" si="21"/>
        <v>0.4486216101029587</v>
      </c>
      <c r="AH141" s="28">
        <f t="shared" si="21"/>
        <v>3.061849357011635E-2</v>
      </c>
      <c r="AI141" s="28">
        <f t="shared" si="21"/>
        <v>0.27870134950127129</v>
      </c>
      <c r="AJ141" s="28">
        <f t="shared" si="21"/>
        <v>6.0652009097801371E-2</v>
      </c>
      <c r="AK141" s="28">
        <f t="shared" si="21"/>
        <v>30.463913048872787</v>
      </c>
      <c r="AL141" s="28">
        <f t="shared" si="21"/>
        <v>2.6653492249737543</v>
      </c>
      <c r="AM141" s="28">
        <f t="shared" si="21"/>
        <v>9.3896713615023469E-2</v>
      </c>
      <c r="AN141" s="28">
        <f t="shared" si="21"/>
        <v>9.7943192948090105E-2</v>
      </c>
      <c r="AO141" s="28">
        <f t="shared" si="21"/>
        <v>0.19180052745145049</v>
      </c>
      <c r="AP141" s="28">
        <f t="shared" si="21"/>
        <v>1.109981213050897</v>
      </c>
      <c r="AQ141" s="28">
        <f t="shared" si="21"/>
        <v>0.19806338028169013</v>
      </c>
      <c r="AR141" s="28">
        <f t="shared" si="21"/>
        <v>0.54550921352175596</v>
      </c>
      <c r="AS141" s="28">
        <f t="shared" si="21"/>
        <v>1.2336819082769461</v>
      </c>
      <c r="AT141" s="28">
        <f t="shared" si="21"/>
        <v>0.86992683173547025</v>
      </c>
      <c r="AU141" s="28">
        <f t="shared" si="21"/>
        <v>0.29763742574501983</v>
      </c>
      <c r="AV141" s="28">
        <f t="shared" si="21"/>
        <v>1.2835871983570083E-2</v>
      </c>
      <c r="AW141" s="28">
        <f t="shared" si="21"/>
        <v>0.19739100583590799</v>
      </c>
      <c r="AX141" s="28">
        <f t="shared" si="21"/>
        <v>6.0360438044321806E-2</v>
      </c>
      <c r="AY141" s="28">
        <f t="shared" si="21"/>
        <v>5.0041610091542204</v>
      </c>
      <c r="AZ141" s="28">
        <f t="shared" si="21"/>
        <v>0.36934586489799764</v>
      </c>
      <c r="BA141" s="28">
        <f t="shared" si="21"/>
        <v>0.24043715846994534</v>
      </c>
      <c r="BB141" s="28">
        <f t="shared" si="21"/>
        <v>0.36693662201185484</v>
      </c>
      <c r="BC141" s="28">
        <f t="shared" si="21"/>
        <v>3.1805463024650233</v>
      </c>
      <c r="BD141" s="28">
        <f t="shared" si="21"/>
        <v>0.15283329414530919</v>
      </c>
      <c r="BE141" s="28">
        <f t="shared" si="21"/>
        <v>0</v>
      </c>
      <c r="BF141" s="28">
        <f t="shared" si="21"/>
        <v>0.34124629080118696</v>
      </c>
      <c r="BG141" s="28">
        <f t="shared" si="21"/>
        <v>0.51055444421222351</v>
      </c>
      <c r="BH141" s="28">
        <f t="shared" si="21"/>
        <v>0</v>
      </c>
      <c r="BI141" s="28">
        <f t="shared" si="21"/>
        <v>2.5090382020225581</v>
      </c>
      <c r="BJ141" s="28">
        <f t="shared" si="21"/>
        <v>0</v>
      </c>
      <c r="BK141" s="28">
        <f t="shared" si="21"/>
        <v>0.31645569620253167</v>
      </c>
      <c r="BL141" s="28">
        <f t="shared" si="21"/>
        <v>0.56237975432884424</v>
      </c>
      <c r="BM141" s="28">
        <f t="shared" si="21"/>
        <v>0</v>
      </c>
      <c r="BN141" s="28">
        <f t="shared" si="21"/>
        <v>2.0733863106940476</v>
      </c>
      <c r="BO141" s="28">
        <f t="shared" si="21"/>
        <v>6.1538461538461542E-2</v>
      </c>
      <c r="BP141" s="28">
        <f t="shared" si="20"/>
        <v>0.16190835986831453</v>
      </c>
      <c r="BQ141" s="28">
        <f t="shared" si="20"/>
        <v>0</v>
      </c>
      <c r="BR141" s="28">
        <f t="shared" si="20"/>
        <v>0.1697792869269949</v>
      </c>
      <c r="BS141" s="28">
        <f t="shared" si="20"/>
        <v>9.5161408388844154E-2</v>
      </c>
      <c r="BT141" s="28">
        <f t="shared" si="20"/>
        <v>4.0671663471035964E-2</v>
      </c>
      <c r="BU141" s="28">
        <f t="shared" si="20"/>
        <v>0.11500261369576581</v>
      </c>
      <c r="BV141" s="28">
        <f t="shared" si="20"/>
        <v>0</v>
      </c>
      <c r="BW141" s="28">
        <f t="shared" si="20"/>
        <v>1.7647913237145345</v>
      </c>
      <c r="BX141" s="28">
        <f t="shared" si="20"/>
        <v>0.33918370414912807</v>
      </c>
      <c r="BY141" s="28">
        <f t="shared" si="20"/>
        <v>6.2266500622665005E-2</v>
      </c>
      <c r="BZ141" s="28">
        <f t="shared" si="20"/>
        <v>0.43053854433433542</v>
      </c>
      <c r="CA141" s="28">
        <f t="shared" si="20"/>
        <v>0.76342654238792718</v>
      </c>
      <c r="CB141" s="28">
        <f t="shared" si="20"/>
        <v>1.0341392052261864</v>
      </c>
      <c r="CC141" s="28">
        <f t="shared" si="20"/>
        <v>0</v>
      </c>
      <c r="CD141" s="29">
        <f t="shared" si="20"/>
        <v>2.6629367688734731</v>
      </c>
    </row>
    <row r="142" spans="1:82" x14ac:dyDescent="0.2">
      <c r="A142" s="51">
        <v>137</v>
      </c>
      <c r="B142" s="19" t="s">
        <v>61</v>
      </c>
      <c r="C142" s="27">
        <f t="shared" si="19"/>
        <v>0.13142763265976673</v>
      </c>
      <c r="D142" s="28">
        <f t="shared" si="21"/>
        <v>0</v>
      </c>
      <c r="E142" s="28">
        <f t="shared" si="21"/>
        <v>5.692491603574884E-2</v>
      </c>
      <c r="F142" s="28">
        <f t="shared" si="21"/>
        <v>0.84898216821839978</v>
      </c>
      <c r="G142" s="28">
        <f t="shared" si="21"/>
        <v>0.73372057474778352</v>
      </c>
      <c r="H142" s="28">
        <f t="shared" si="21"/>
        <v>0.60209027567403817</v>
      </c>
      <c r="I142" s="28">
        <f t="shared" si="21"/>
        <v>0.85061990932070786</v>
      </c>
      <c r="J142" s="28">
        <f t="shared" si="21"/>
        <v>0</v>
      </c>
      <c r="K142" s="28">
        <f t="shared" si="21"/>
        <v>1.3801683642621274</v>
      </c>
      <c r="L142" s="28">
        <f t="shared" si="21"/>
        <v>0.26397365107042525</v>
      </c>
      <c r="M142" s="28">
        <f t="shared" si="21"/>
        <v>0</v>
      </c>
      <c r="N142" s="28">
        <f t="shared" si="21"/>
        <v>4.9698701621420135E-2</v>
      </c>
      <c r="O142" s="28">
        <f t="shared" si="21"/>
        <v>4.133166475237001</v>
      </c>
      <c r="P142" s="28">
        <f t="shared" si="21"/>
        <v>3.9974038316662996</v>
      </c>
      <c r="Q142" s="28">
        <f t="shared" si="21"/>
        <v>6.4171122994652399E-2</v>
      </c>
      <c r="R142" s="28">
        <f t="shared" si="21"/>
        <v>0</v>
      </c>
      <c r="S142" s="28">
        <f t="shared" si="21"/>
        <v>3.9867109634551499E-2</v>
      </c>
      <c r="T142" s="28">
        <f t="shared" si="21"/>
        <v>0.57021851998316131</v>
      </c>
      <c r="U142" s="28">
        <f t="shared" si="21"/>
        <v>0.11067193675889328</v>
      </c>
      <c r="V142" s="28">
        <f t="shared" si="21"/>
        <v>1.9932675770627233</v>
      </c>
      <c r="W142" s="28">
        <f t="shared" si="21"/>
        <v>0</v>
      </c>
      <c r="X142" s="28">
        <f t="shared" si="21"/>
        <v>1.0644911630739562</v>
      </c>
      <c r="Y142" s="28">
        <f t="shared" si="21"/>
        <v>0</v>
      </c>
      <c r="Z142" s="28">
        <f t="shared" si="21"/>
        <v>5.7100905457215106E-2</v>
      </c>
      <c r="AA142" s="28">
        <f t="shared" si="21"/>
        <v>5.5516753523522991E-2</v>
      </c>
      <c r="AB142" s="28">
        <f t="shared" si="21"/>
        <v>4.0607103646776066</v>
      </c>
      <c r="AC142" s="28">
        <f t="shared" si="21"/>
        <v>9.1745259180357183E-2</v>
      </c>
      <c r="AD142" s="28">
        <f t="shared" si="21"/>
        <v>3.6734012355985973E-2</v>
      </c>
      <c r="AE142" s="28">
        <f t="shared" si="21"/>
        <v>9.8647125140924455E-2</v>
      </c>
      <c r="AF142" s="28">
        <f t="shared" si="21"/>
        <v>0</v>
      </c>
      <c r="AG142" s="28">
        <f t="shared" si="21"/>
        <v>0.25347120970817166</v>
      </c>
      <c r="AH142" s="28">
        <f t="shared" si="21"/>
        <v>0</v>
      </c>
      <c r="AI142" s="28">
        <f t="shared" si="21"/>
        <v>0.2043809896342656</v>
      </c>
      <c r="AJ142" s="28">
        <f t="shared" si="21"/>
        <v>0.13646702047005307</v>
      </c>
      <c r="AK142" s="28">
        <f t="shared" si="21"/>
        <v>1.6563891956276289</v>
      </c>
      <c r="AL142" s="28">
        <f t="shared" si="21"/>
        <v>29.567096893719508</v>
      </c>
      <c r="AM142" s="28">
        <f t="shared" si="21"/>
        <v>8.4507042253521125E-2</v>
      </c>
      <c r="AN142" s="28">
        <f t="shared" si="21"/>
        <v>0</v>
      </c>
      <c r="AO142" s="28">
        <f t="shared" si="21"/>
        <v>0.18380883880764004</v>
      </c>
      <c r="AP142" s="28">
        <f t="shared" si="21"/>
        <v>3.0369361760802493</v>
      </c>
      <c r="AQ142" s="28">
        <f t="shared" si="21"/>
        <v>0.35211267605633806</v>
      </c>
      <c r="AR142" s="28">
        <f t="shared" si="21"/>
        <v>0.27275460676087798</v>
      </c>
      <c r="AS142" s="28">
        <f t="shared" si="21"/>
        <v>9.6336545690656816</v>
      </c>
      <c r="AT142" s="28">
        <f t="shared" si="21"/>
        <v>0.44957459004417072</v>
      </c>
      <c r="AU142" s="28">
        <f t="shared" si="21"/>
        <v>0.18401649973447284</v>
      </c>
      <c r="AV142" s="28">
        <f t="shared" si="21"/>
        <v>1.7114495978093443E-2</v>
      </c>
      <c r="AW142" s="28">
        <f t="shared" si="21"/>
        <v>0.2531754205286646</v>
      </c>
      <c r="AX142" s="28">
        <f t="shared" si="21"/>
        <v>7.760627748555661E-2</v>
      </c>
      <c r="AY142" s="28">
        <f t="shared" si="21"/>
        <v>4.1456791204940648</v>
      </c>
      <c r="AZ142" s="28">
        <f t="shared" si="21"/>
        <v>0.27190142394618555</v>
      </c>
      <c r="BA142" s="28">
        <f t="shared" si="21"/>
        <v>0.14207650273224043</v>
      </c>
      <c r="BB142" s="28">
        <f t="shared" si="21"/>
        <v>0.34956684108821678</v>
      </c>
      <c r="BC142" s="28">
        <f t="shared" si="21"/>
        <v>1.0193204530313125</v>
      </c>
      <c r="BD142" s="28">
        <f t="shared" si="21"/>
        <v>0.10580766517752176</v>
      </c>
      <c r="BE142" s="28">
        <f t="shared" si="21"/>
        <v>0</v>
      </c>
      <c r="BF142" s="28">
        <f t="shared" si="21"/>
        <v>1.3946587537091988</v>
      </c>
      <c r="BG142" s="28">
        <f t="shared" si="21"/>
        <v>1.2539933717493206</v>
      </c>
      <c r="BH142" s="28">
        <f t="shared" si="21"/>
        <v>0</v>
      </c>
      <c r="BI142" s="28">
        <f t="shared" si="21"/>
        <v>0.68307148926244943</v>
      </c>
      <c r="BJ142" s="28">
        <f t="shared" si="21"/>
        <v>9.9734042553191488E-2</v>
      </c>
      <c r="BK142" s="28">
        <f t="shared" si="21"/>
        <v>0</v>
      </c>
      <c r="BL142" s="28">
        <f t="shared" si="21"/>
        <v>0.36258694686991266</v>
      </c>
      <c r="BM142" s="28">
        <f t="shared" si="21"/>
        <v>0</v>
      </c>
      <c r="BN142" s="28">
        <f t="shared" si="21"/>
        <v>0.97804358241504064</v>
      </c>
      <c r="BO142" s="28">
        <f t="shared" si="21"/>
        <v>0.10256410256410256</v>
      </c>
      <c r="BP142" s="28">
        <f t="shared" si="20"/>
        <v>0.16730530519725834</v>
      </c>
      <c r="BQ142" s="28">
        <f t="shared" si="20"/>
        <v>0</v>
      </c>
      <c r="BR142" s="28">
        <f t="shared" si="20"/>
        <v>0</v>
      </c>
      <c r="BS142" s="28">
        <f t="shared" si="20"/>
        <v>7.3201083376033968E-2</v>
      </c>
      <c r="BT142" s="28">
        <f t="shared" si="20"/>
        <v>2.3240950554877696E-2</v>
      </c>
      <c r="BU142" s="28">
        <f t="shared" si="20"/>
        <v>6.2728698379508618E-2</v>
      </c>
      <c r="BV142" s="28">
        <f t="shared" si="20"/>
        <v>0</v>
      </c>
      <c r="BW142" s="28">
        <f t="shared" si="20"/>
        <v>4.315144766146993</v>
      </c>
      <c r="BX142" s="28">
        <f t="shared" si="20"/>
        <v>0.563740228502706</v>
      </c>
      <c r="BY142" s="28">
        <f t="shared" si="20"/>
        <v>2.767400027674E-2</v>
      </c>
      <c r="BZ142" s="28">
        <f t="shared" si="20"/>
        <v>0.22417696618787811</v>
      </c>
      <c r="CA142" s="28">
        <f t="shared" si="20"/>
        <v>0.65867731913004879</v>
      </c>
      <c r="CB142" s="28">
        <f t="shared" si="20"/>
        <v>10.552003329423783</v>
      </c>
      <c r="CC142" s="28">
        <f t="shared" si="20"/>
        <v>0</v>
      </c>
      <c r="CD142" s="29">
        <f t="shared" si="20"/>
        <v>2.2865923037524829</v>
      </c>
    </row>
    <row r="143" spans="1:82" x14ac:dyDescent="0.2">
      <c r="A143" s="51">
        <v>138</v>
      </c>
      <c r="B143" s="19" t="s">
        <v>62</v>
      </c>
      <c r="C143" s="27">
        <f t="shared" si="19"/>
        <v>0</v>
      </c>
      <c r="D143" s="28">
        <f t="shared" si="21"/>
        <v>0</v>
      </c>
      <c r="E143" s="28">
        <f t="shared" si="21"/>
        <v>9.4874860059581418E-3</v>
      </c>
      <c r="F143" s="28">
        <f t="shared" si="21"/>
        <v>1.8936405239072116E-2</v>
      </c>
      <c r="G143" s="28">
        <f t="shared" si="21"/>
        <v>0.94160807092632226</v>
      </c>
      <c r="H143" s="28">
        <f t="shared" si="21"/>
        <v>12.939260830051499</v>
      </c>
      <c r="I143" s="28">
        <f t="shared" si="21"/>
        <v>3.2098864502668217E-2</v>
      </c>
      <c r="J143" s="28">
        <f t="shared" si="21"/>
        <v>0</v>
      </c>
      <c r="K143" s="28">
        <f t="shared" si="21"/>
        <v>3.83703083577508E-2</v>
      </c>
      <c r="L143" s="28">
        <f t="shared" si="21"/>
        <v>1.6952436307275016E-2</v>
      </c>
      <c r="M143" s="28">
        <f t="shared" si="21"/>
        <v>0</v>
      </c>
      <c r="N143" s="28">
        <f t="shared" si="21"/>
        <v>2.4849350810710068E-2</v>
      </c>
      <c r="O143" s="28">
        <f t="shared" si="21"/>
        <v>0.59486054206024042</v>
      </c>
      <c r="P143" s="28">
        <f t="shared" si="21"/>
        <v>0.12343389622280687</v>
      </c>
      <c r="Q143" s="28">
        <f t="shared" si="21"/>
        <v>0</v>
      </c>
      <c r="R143" s="28">
        <f t="shared" si="21"/>
        <v>0</v>
      </c>
      <c r="S143" s="28">
        <f t="shared" si="21"/>
        <v>0</v>
      </c>
      <c r="T143" s="28">
        <f t="shared" si="21"/>
        <v>2.6788789529410266E-2</v>
      </c>
      <c r="U143" s="28">
        <f t="shared" si="21"/>
        <v>0.51119894598155469</v>
      </c>
      <c r="V143" s="28">
        <f t="shared" si="21"/>
        <v>4.7038762880536246E-2</v>
      </c>
      <c r="W143" s="28">
        <f t="shared" si="21"/>
        <v>0</v>
      </c>
      <c r="X143" s="28">
        <f t="shared" si="21"/>
        <v>3.9331616275676572E-2</v>
      </c>
      <c r="Y143" s="28">
        <f t="shared" si="21"/>
        <v>3.4875610323180657E-2</v>
      </c>
      <c r="Z143" s="28">
        <f t="shared" si="21"/>
        <v>0</v>
      </c>
      <c r="AA143" s="28">
        <f t="shared" si="21"/>
        <v>5.3725890506635147E-3</v>
      </c>
      <c r="AB143" s="28">
        <f t="shared" si="21"/>
        <v>8.1599952523663991E-2</v>
      </c>
      <c r="AC143" s="28">
        <f t="shared" si="21"/>
        <v>1.0107528553768164E-2</v>
      </c>
      <c r="AD143" s="28">
        <f t="shared" si="21"/>
        <v>0</v>
      </c>
      <c r="AE143" s="28">
        <f t="shared" si="21"/>
        <v>0</v>
      </c>
      <c r="AF143" s="28">
        <f t="shared" si="21"/>
        <v>0</v>
      </c>
      <c r="AG143" s="28">
        <f t="shared" si="21"/>
        <v>3.3646620757721901E-2</v>
      </c>
      <c r="AH143" s="28">
        <f t="shared" si="21"/>
        <v>0</v>
      </c>
      <c r="AI143" s="28">
        <f t="shared" si="21"/>
        <v>5.8673968316057109E-3</v>
      </c>
      <c r="AJ143" s="28">
        <f t="shared" si="21"/>
        <v>4.5489006823351018E-2</v>
      </c>
      <c r="AK143" s="28">
        <f t="shared" si="21"/>
        <v>1.9851855528121395E-2</v>
      </c>
      <c r="AL143" s="28">
        <f t="shared" si="21"/>
        <v>5.1874266658432658E-2</v>
      </c>
      <c r="AM143" s="28">
        <f t="shared" si="21"/>
        <v>82.685446009389679</v>
      </c>
      <c r="AN143" s="28">
        <f t="shared" si="21"/>
        <v>0</v>
      </c>
      <c r="AO143" s="28">
        <f t="shared" si="21"/>
        <v>2.3975065931431311E-2</v>
      </c>
      <c r="AP143" s="28">
        <f t="shared" si="21"/>
        <v>3.2747892931625847E-2</v>
      </c>
      <c r="AQ143" s="28">
        <f t="shared" si="21"/>
        <v>0</v>
      </c>
      <c r="AR143" s="28">
        <f t="shared" si="21"/>
        <v>1.7181392551866331E-2</v>
      </c>
      <c r="AS143" s="28">
        <f t="shared" si="21"/>
        <v>3.4174014079693803E-2</v>
      </c>
      <c r="AT143" s="28">
        <f t="shared" si="21"/>
        <v>2.5850538927539819E-2</v>
      </c>
      <c r="AU143" s="28">
        <f t="shared" si="21"/>
        <v>7.4100603919921952E-3</v>
      </c>
      <c r="AV143" s="28">
        <f t="shared" si="21"/>
        <v>0</v>
      </c>
      <c r="AW143" s="28">
        <f t="shared" si="21"/>
        <v>1.2873326467559216E-2</v>
      </c>
      <c r="AX143" s="28">
        <f t="shared" si="21"/>
        <v>0</v>
      </c>
      <c r="AY143" s="28">
        <f t="shared" si="21"/>
        <v>6.2415137313302088E-2</v>
      </c>
      <c r="AZ143" s="28">
        <f t="shared" si="21"/>
        <v>2.9862006098135982E-2</v>
      </c>
      <c r="BA143" s="28">
        <f t="shared" si="21"/>
        <v>4.3715846994535519E-2</v>
      </c>
      <c r="BB143" s="28">
        <f t="shared" si="21"/>
        <v>1.8455392231365483E-2</v>
      </c>
      <c r="BC143" s="28">
        <f t="shared" si="21"/>
        <v>3.8640906062624922E-2</v>
      </c>
      <c r="BD143" s="28">
        <f t="shared" si="21"/>
        <v>3.5269221725840579E-2</v>
      </c>
      <c r="BE143" s="28">
        <f t="shared" si="21"/>
        <v>0</v>
      </c>
      <c r="BF143" s="28">
        <f t="shared" si="21"/>
        <v>8.9020771513353109E-2</v>
      </c>
      <c r="BG143" s="28">
        <f t="shared" si="21"/>
        <v>2.3885588033320394E-2</v>
      </c>
      <c r="BH143" s="28">
        <f t="shared" si="21"/>
        <v>0</v>
      </c>
      <c r="BI143" s="28">
        <f t="shared" si="21"/>
        <v>2.1658364293687418E-2</v>
      </c>
      <c r="BJ143" s="28">
        <f t="shared" si="21"/>
        <v>0</v>
      </c>
      <c r="BK143" s="28">
        <f t="shared" si="21"/>
        <v>0</v>
      </c>
      <c r="BL143" s="28">
        <f t="shared" si="21"/>
        <v>3.8552612105964181</v>
      </c>
      <c r="BM143" s="28">
        <f t="shared" si="21"/>
        <v>0</v>
      </c>
      <c r="BN143" s="28">
        <f t="shared" si="21"/>
        <v>2.9737811627484349E-2</v>
      </c>
      <c r="BO143" s="28">
        <f t="shared" si="21"/>
        <v>0</v>
      </c>
      <c r="BP143" s="28">
        <f t="shared" si="20"/>
        <v>1.6190835986831454E-2</v>
      </c>
      <c r="BQ143" s="28">
        <f t="shared" si="20"/>
        <v>0</v>
      </c>
      <c r="BR143" s="28">
        <f t="shared" si="20"/>
        <v>0</v>
      </c>
      <c r="BS143" s="28">
        <f t="shared" si="20"/>
        <v>0</v>
      </c>
      <c r="BT143" s="28">
        <f t="shared" si="20"/>
        <v>5.8102376387194232E-2</v>
      </c>
      <c r="BU143" s="28">
        <f t="shared" si="20"/>
        <v>8.1651855723993716</v>
      </c>
      <c r="BV143" s="28">
        <f t="shared" si="20"/>
        <v>0</v>
      </c>
      <c r="BW143" s="28">
        <f t="shared" si="20"/>
        <v>3.1470901520286629E-2</v>
      </c>
      <c r="BX143" s="28">
        <f t="shared" si="20"/>
        <v>1.7851773902585688E-2</v>
      </c>
      <c r="BY143" s="28">
        <f t="shared" si="20"/>
        <v>0</v>
      </c>
      <c r="BZ143" s="28">
        <f t="shared" si="20"/>
        <v>1.1134617525887985E-2</v>
      </c>
      <c r="CA143" s="28">
        <f t="shared" si="20"/>
        <v>3.9059032401242783E-2</v>
      </c>
      <c r="CB143" s="28">
        <f t="shared" si="20"/>
        <v>4.4140088027946979E-2</v>
      </c>
      <c r="CC143" s="28">
        <f t="shared" si="20"/>
        <v>0</v>
      </c>
      <c r="CD143" s="29">
        <f t="shared" si="20"/>
        <v>1.0726554432127549</v>
      </c>
    </row>
    <row r="144" spans="1:82" x14ac:dyDescent="0.2">
      <c r="A144" s="50">
        <v>139</v>
      </c>
      <c r="B144" s="19" t="s">
        <v>22</v>
      </c>
      <c r="C144" s="27">
        <f t="shared" si="19"/>
        <v>0</v>
      </c>
      <c r="D144" s="28">
        <f t="shared" si="21"/>
        <v>0</v>
      </c>
      <c r="E144" s="28">
        <f t="shared" si="21"/>
        <v>7.5899888047665136E-3</v>
      </c>
      <c r="F144" s="28">
        <f t="shared" si="21"/>
        <v>0</v>
      </c>
      <c r="G144" s="28">
        <f t="shared" si="21"/>
        <v>0</v>
      </c>
      <c r="H144" s="28">
        <f t="shared" si="21"/>
        <v>0</v>
      </c>
      <c r="I144" s="28">
        <f t="shared" si="21"/>
        <v>8.0247161256670543E-3</v>
      </c>
      <c r="J144" s="28">
        <f t="shared" si="21"/>
        <v>0</v>
      </c>
      <c r="K144" s="28">
        <f t="shared" si="21"/>
        <v>6.9764197014092373E-3</v>
      </c>
      <c r="L144" s="28">
        <f t="shared" si="21"/>
        <v>0</v>
      </c>
      <c r="M144" s="28">
        <f t="shared" si="21"/>
        <v>0.87088224157516103</v>
      </c>
      <c r="N144" s="28">
        <f t="shared" si="21"/>
        <v>0.19879480648568054</v>
      </c>
      <c r="O144" s="28">
        <f t="shared" si="21"/>
        <v>0</v>
      </c>
      <c r="P144" s="28">
        <f t="shared" si="21"/>
        <v>0</v>
      </c>
      <c r="Q144" s="28">
        <f t="shared" si="21"/>
        <v>0.74866310160427807</v>
      </c>
      <c r="R144" s="28">
        <f t="shared" si="21"/>
        <v>0</v>
      </c>
      <c r="S144" s="28">
        <f t="shared" si="21"/>
        <v>0</v>
      </c>
      <c r="T144" s="28">
        <f t="shared" si="21"/>
        <v>6.3782832212881582E-3</v>
      </c>
      <c r="U144" s="28">
        <f t="shared" si="21"/>
        <v>0</v>
      </c>
      <c r="V144" s="28">
        <f t="shared" si="21"/>
        <v>0</v>
      </c>
      <c r="W144" s="28">
        <f t="shared" si="21"/>
        <v>1.2993503248375811</v>
      </c>
      <c r="X144" s="28">
        <f t="shared" si="21"/>
        <v>0</v>
      </c>
      <c r="Y144" s="28">
        <f t="shared" si="21"/>
        <v>4.6500813764240874E-2</v>
      </c>
      <c r="Z144" s="28">
        <f t="shared" si="21"/>
        <v>0</v>
      </c>
      <c r="AA144" s="28">
        <f t="shared" si="21"/>
        <v>0.81663353570085429</v>
      </c>
      <c r="AB144" s="28">
        <f t="shared" si="21"/>
        <v>0</v>
      </c>
      <c r="AC144" s="28">
        <f t="shared" si="21"/>
        <v>3.8875109822185251E-3</v>
      </c>
      <c r="AD144" s="28">
        <f t="shared" si="21"/>
        <v>1.335782267490399E-2</v>
      </c>
      <c r="AE144" s="28">
        <f t="shared" si="21"/>
        <v>8.4554678692220969E-2</v>
      </c>
      <c r="AF144" s="28">
        <f t="shared" si="21"/>
        <v>0</v>
      </c>
      <c r="AG144" s="28">
        <f t="shared" si="21"/>
        <v>0</v>
      </c>
      <c r="AH144" s="28">
        <f t="shared" si="21"/>
        <v>4.0824658093488467E-2</v>
      </c>
      <c r="AI144" s="28">
        <f t="shared" si="21"/>
        <v>0</v>
      </c>
      <c r="AJ144" s="28">
        <f t="shared" si="21"/>
        <v>0</v>
      </c>
      <c r="AK144" s="28">
        <f t="shared" si="21"/>
        <v>0</v>
      </c>
      <c r="AL144" s="28">
        <f t="shared" si="21"/>
        <v>3.7053047613166182E-3</v>
      </c>
      <c r="AM144" s="28">
        <f t="shared" si="21"/>
        <v>0</v>
      </c>
      <c r="AN144" s="28">
        <f t="shared" si="21"/>
        <v>65.001632386549133</v>
      </c>
      <c r="AO144" s="28">
        <f t="shared" si="21"/>
        <v>2.797091025333653E-2</v>
      </c>
      <c r="AP144" s="28">
        <f t="shared" si="21"/>
        <v>0</v>
      </c>
      <c r="AQ144" s="28">
        <f t="shared" si="21"/>
        <v>0</v>
      </c>
      <c r="AR144" s="28">
        <f t="shared" si="21"/>
        <v>0</v>
      </c>
      <c r="AS144" s="28">
        <f t="shared" si="21"/>
        <v>0</v>
      </c>
      <c r="AT144" s="28">
        <f t="shared" si="21"/>
        <v>3.3718094253312801E-3</v>
      </c>
      <c r="AU144" s="28">
        <f t="shared" si="21"/>
        <v>0</v>
      </c>
      <c r="AV144" s="28">
        <f t="shared" si="21"/>
        <v>0</v>
      </c>
      <c r="AW144" s="28">
        <f t="shared" si="21"/>
        <v>0</v>
      </c>
      <c r="AX144" s="28">
        <f t="shared" si="21"/>
        <v>0</v>
      </c>
      <c r="AY144" s="28">
        <f t="shared" si="21"/>
        <v>0</v>
      </c>
      <c r="AZ144" s="28">
        <f t="shared" si="21"/>
        <v>0</v>
      </c>
      <c r="BA144" s="28">
        <f t="shared" si="21"/>
        <v>0</v>
      </c>
      <c r="BB144" s="28">
        <f t="shared" si="21"/>
        <v>0</v>
      </c>
      <c r="BC144" s="28">
        <f t="shared" si="21"/>
        <v>0</v>
      </c>
      <c r="BD144" s="28">
        <f t="shared" si="21"/>
        <v>0.10580766517752176</v>
      </c>
      <c r="BE144" s="28">
        <f t="shared" si="21"/>
        <v>0</v>
      </c>
      <c r="BF144" s="28">
        <f t="shared" si="21"/>
        <v>0</v>
      </c>
      <c r="BG144" s="28">
        <f t="shared" si="21"/>
        <v>0</v>
      </c>
      <c r="BH144" s="28">
        <f t="shared" si="21"/>
        <v>0.27253260657971579</v>
      </c>
      <c r="BI144" s="28">
        <f t="shared" si="21"/>
        <v>6.66411209036536E-3</v>
      </c>
      <c r="BJ144" s="28">
        <f t="shared" si="21"/>
        <v>0.13297872340425532</v>
      </c>
      <c r="BK144" s="28">
        <f t="shared" si="21"/>
        <v>0</v>
      </c>
      <c r="BL144" s="28">
        <f t="shared" si="21"/>
        <v>0</v>
      </c>
      <c r="BM144" s="28">
        <f t="shared" si="21"/>
        <v>3.9225941422594141E-2</v>
      </c>
      <c r="BN144" s="28">
        <f t="shared" si="21"/>
        <v>0</v>
      </c>
      <c r="BO144" s="28">
        <f t="shared" ref="BO144:CD147" si="22">BO44/BO$89*100</f>
        <v>0</v>
      </c>
      <c r="BP144" s="28">
        <f t="shared" si="22"/>
        <v>0</v>
      </c>
      <c r="BQ144" s="28">
        <f t="shared" si="22"/>
        <v>0</v>
      </c>
      <c r="BR144" s="28">
        <f t="shared" si="22"/>
        <v>0</v>
      </c>
      <c r="BS144" s="28">
        <f t="shared" si="22"/>
        <v>0</v>
      </c>
      <c r="BT144" s="28">
        <f t="shared" si="22"/>
        <v>0</v>
      </c>
      <c r="BU144" s="28">
        <f t="shared" si="22"/>
        <v>0</v>
      </c>
      <c r="BV144" s="28">
        <f t="shared" si="22"/>
        <v>0</v>
      </c>
      <c r="BW144" s="28">
        <f t="shared" si="22"/>
        <v>0</v>
      </c>
      <c r="BX144" s="28">
        <f t="shared" si="22"/>
        <v>0</v>
      </c>
      <c r="BY144" s="28">
        <f t="shared" si="22"/>
        <v>0</v>
      </c>
      <c r="BZ144" s="28">
        <f t="shared" si="22"/>
        <v>0</v>
      </c>
      <c r="CA144" s="28">
        <f t="shared" si="22"/>
        <v>0</v>
      </c>
      <c r="CB144" s="28">
        <f t="shared" si="22"/>
        <v>0</v>
      </c>
      <c r="CC144" s="28">
        <f t="shared" si="22"/>
        <v>0</v>
      </c>
      <c r="CD144" s="29">
        <f t="shared" si="22"/>
        <v>8.6121408429577551E-2</v>
      </c>
    </row>
    <row r="145" spans="1:82" x14ac:dyDescent="0.2">
      <c r="A145" s="51">
        <v>140</v>
      </c>
      <c r="B145" s="19" t="s">
        <v>23</v>
      </c>
      <c r="C145" s="27">
        <f t="shared" si="19"/>
        <v>0</v>
      </c>
      <c r="D145" s="28">
        <f t="shared" ref="D145:BO148" si="23">D45/D$89*100</f>
        <v>0</v>
      </c>
      <c r="E145" s="28">
        <f t="shared" si="23"/>
        <v>0.1081573404679228</v>
      </c>
      <c r="F145" s="28">
        <f t="shared" si="23"/>
        <v>3.6294776708221559E-2</v>
      </c>
      <c r="G145" s="28">
        <f t="shared" si="23"/>
        <v>4.2800366860287375E-2</v>
      </c>
      <c r="H145" s="28">
        <f t="shared" si="23"/>
        <v>2.2720387761284461E-2</v>
      </c>
      <c r="I145" s="28">
        <f t="shared" si="23"/>
        <v>1.6049432251334109E-2</v>
      </c>
      <c r="J145" s="28">
        <f t="shared" si="23"/>
        <v>0</v>
      </c>
      <c r="K145" s="28">
        <f t="shared" si="23"/>
        <v>5.2323147760569275E-2</v>
      </c>
      <c r="L145" s="28">
        <f t="shared" si="23"/>
        <v>0.22038167199457523</v>
      </c>
      <c r="M145" s="28">
        <f t="shared" si="23"/>
        <v>0</v>
      </c>
      <c r="N145" s="28">
        <f t="shared" si="23"/>
        <v>9.3185065540162759E-2</v>
      </c>
      <c r="O145" s="28">
        <f t="shared" si="23"/>
        <v>5.142886530780176E-3</v>
      </c>
      <c r="P145" s="28">
        <f t="shared" si="23"/>
        <v>7.5335241826126262E-3</v>
      </c>
      <c r="Q145" s="28">
        <f t="shared" si="23"/>
        <v>0.36363636363636365</v>
      </c>
      <c r="R145" s="28">
        <f t="shared" si="23"/>
        <v>0</v>
      </c>
      <c r="S145" s="28">
        <f t="shared" si="23"/>
        <v>0</v>
      </c>
      <c r="T145" s="28">
        <f t="shared" si="23"/>
        <v>5.4853235703078158E-2</v>
      </c>
      <c r="U145" s="28">
        <f t="shared" si="23"/>
        <v>1.5810276679841896E-2</v>
      </c>
      <c r="V145" s="28">
        <f t="shared" si="23"/>
        <v>1.6169574740184333E-2</v>
      </c>
      <c r="W145" s="28">
        <f t="shared" si="23"/>
        <v>0</v>
      </c>
      <c r="X145" s="28">
        <f t="shared" si="23"/>
        <v>6.3438090767220278E-3</v>
      </c>
      <c r="Y145" s="28">
        <f t="shared" si="23"/>
        <v>0</v>
      </c>
      <c r="Z145" s="28">
        <f t="shared" si="23"/>
        <v>8.9729994289909465E-2</v>
      </c>
      <c r="AA145" s="28">
        <f t="shared" si="23"/>
        <v>0.85782338508927447</v>
      </c>
      <c r="AB145" s="28">
        <f t="shared" si="23"/>
        <v>1.335271950387229E-2</v>
      </c>
      <c r="AC145" s="28">
        <f t="shared" si="23"/>
        <v>3.1877590054191898E-2</v>
      </c>
      <c r="AD145" s="28">
        <f t="shared" si="23"/>
        <v>0</v>
      </c>
      <c r="AE145" s="28">
        <f t="shared" si="23"/>
        <v>4.382750845546787</v>
      </c>
      <c r="AF145" s="28">
        <f t="shared" si="23"/>
        <v>0</v>
      </c>
      <c r="AG145" s="28">
        <f t="shared" si="23"/>
        <v>3.3646620757721901E-2</v>
      </c>
      <c r="AH145" s="28">
        <f t="shared" si="23"/>
        <v>0</v>
      </c>
      <c r="AI145" s="28">
        <f t="shared" si="23"/>
        <v>1.162722472129865</v>
      </c>
      <c r="AJ145" s="28">
        <f t="shared" si="23"/>
        <v>0</v>
      </c>
      <c r="AK145" s="28">
        <f t="shared" si="23"/>
        <v>3.7222229115227616E-3</v>
      </c>
      <c r="AL145" s="28">
        <f t="shared" si="23"/>
        <v>9.8808126968443159E-3</v>
      </c>
      <c r="AM145" s="28">
        <f t="shared" si="23"/>
        <v>0</v>
      </c>
      <c r="AN145" s="28">
        <f t="shared" si="23"/>
        <v>9.7943192948090105E-2</v>
      </c>
      <c r="AO145" s="28">
        <f t="shared" si="23"/>
        <v>43.802445456725003</v>
      </c>
      <c r="AP145" s="28">
        <f t="shared" si="23"/>
        <v>2.4130026370671676E-2</v>
      </c>
      <c r="AQ145" s="28">
        <f t="shared" si="23"/>
        <v>0</v>
      </c>
      <c r="AR145" s="28">
        <f t="shared" si="23"/>
        <v>0.11597439972509772</v>
      </c>
      <c r="AS145" s="28">
        <f t="shared" si="23"/>
        <v>1.366960563187752E-2</v>
      </c>
      <c r="AT145" s="28">
        <f t="shared" si="23"/>
        <v>8.8790981533723723E-2</v>
      </c>
      <c r="AU145" s="28">
        <f t="shared" si="23"/>
        <v>0.64467525410332094</v>
      </c>
      <c r="AV145" s="28">
        <f t="shared" si="23"/>
        <v>1.2835871983570083E-2</v>
      </c>
      <c r="AW145" s="28">
        <f t="shared" si="23"/>
        <v>1.1585993820803295</v>
      </c>
      <c r="AX145" s="28">
        <f t="shared" si="23"/>
        <v>5.1737518323704407E-2</v>
      </c>
      <c r="AY145" s="28">
        <f t="shared" si="23"/>
        <v>1.9710043362095395E-2</v>
      </c>
      <c r="AZ145" s="28">
        <f t="shared" si="23"/>
        <v>0.20589067362399022</v>
      </c>
      <c r="BA145" s="28">
        <f t="shared" si="23"/>
        <v>1.0382513661202186</v>
      </c>
      <c r="BB145" s="28">
        <f t="shared" si="23"/>
        <v>0.12375968908092147</v>
      </c>
      <c r="BC145" s="28">
        <f t="shared" si="23"/>
        <v>1.3324450366422385E-2</v>
      </c>
      <c r="BD145" s="28">
        <f t="shared" si="23"/>
        <v>5.2551140371502472</v>
      </c>
      <c r="BE145" s="28">
        <f t="shared" si="23"/>
        <v>4.7242234557694579E-2</v>
      </c>
      <c r="BF145" s="28">
        <f t="shared" si="23"/>
        <v>7.4183976261127604E-2</v>
      </c>
      <c r="BG145" s="28">
        <f t="shared" si="23"/>
        <v>6.2699668587466034E-2</v>
      </c>
      <c r="BH145" s="28">
        <f t="shared" si="23"/>
        <v>0</v>
      </c>
      <c r="BI145" s="28">
        <f t="shared" si="23"/>
        <v>5.6644952768105557E-2</v>
      </c>
      <c r="BJ145" s="28">
        <f t="shared" si="23"/>
        <v>0</v>
      </c>
      <c r="BK145" s="28">
        <f t="shared" si="23"/>
        <v>0</v>
      </c>
      <c r="BL145" s="28">
        <f t="shared" si="23"/>
        <v>0</v>
      </c>
      <c r="BM145" s="28">
        <f t="shared" si="23"/>
        <v>0</v>
      </c>
      <c r="BN145" s="28">
        <f t="shared" si="23"/>
        <v>3.6346214211369757E-2</v>
      </c>
      <c r="BO145" s="28">
        <f t="shared" si="23"/>
        <v>0.14358974358974361</v>
      </c>
      <c r="BP145" s="28">
        <f t="shared" si="22"/>
        <v>1.6190835986831454E-2</v>
      </c>
      <c r="BQ145" s="28">
        <f t="shared" si="22"/>
        <v>0</v>
      </c>
      <c r="BR145" s="28">
        <f t="shared" si="22"/>
        <v>0</v>
      </c>
      <c r="BS145" s="28">
        <f t="shared" si="22"/>
        <v>3.6600541688016984E-2</v>
      </c>
      <c r="BT145" s="28">
        <f t="shared" si="22"/>
        <v>0</v>
      </c>
      <c r="BU145" s="28">
        <f t="shared" si="22"/>
        <v>0</v>
      </c>
      <c r="BV145" s="28">
        <f t="shared" si="22"/>
        <v>0</v>
      </c>
      <c r="BW145" s="28">
        <f t="shared" si="22"/>
        <v>2.0577127917110489E-2</v>
      </c>
      <c r="BX145" s="28">
        <f t="shared" si="22"/>
        <v>6.7648827420324714E-2</v>
      </c>
      <c r="BY145" s="28">
        <f t="shared" si="22"/>
        <v>0</v>
      </c>
      <c r="BZ145" s="28">
        <f t="shared" si="22"/>
        <v>6.4580781650150326E-2</v>
      </c>
      <c r="CA145" s="28">
        <f t="shared" si="22"/>
        <v>4.4385264092321346E-2</v>
      </c>
      <c r="CB145" s="28">
        <f t="shared" si="22"/>
        <v>2.6484052816768185E-2</v>
      </c>
      <c r="CC145" s="28">
        <f t="shared" si="22"/>
        <v>0</v>
      </c>
      <c r="CD145" s="29">
        <f t="shared" si="22"/>
        <v>0.50140800650253492</v>
      </c>
    </row>
    <row r="146" spans="1:82" x14ac:dyDescent="0.2">
      <c r="A146" s="51">
        <v>141</v>
      </c>
      <c r="B146" s="19" t="s">
        <v>63</v>
      </c>
      <c r="C146" s="27">
        <f t="shared" si="19"/>
        <v>0.14785608674223755</v>
      </c>
      <c r="D146" s="28">
        <f t="shared" si="23"/>
        <v>0</v>
      </c>
      <c r="E146" s="28">
        <f t="shared" si="23"/>
        <v>3.4154949621449306E-2</v>
      </c>
      <c r="F146" s="28">
        <f t="shared" si="23"/>
        <v>2.468044816159066</v>
      </c>
      <c r="G146" s="28">
        <f t="shared" si="23"/>
        <v>0.1406297768266585</v>
      </c>
      <c r="H146" s="28">
        <f t="shared" si="23"/>
        <v>5.6800969403211145E-2</v>
      </c>
      <c r="I146" s="28">
        <f t="shared" si="23"/>
        <v>0.14043253219917345</v>
      </c>
      <c r="J146" s="28">
        <f t="shared" si="23"/>
        <v>0</v>
      </c>
      <c r="K146" s="28">
        <f t="shared" si="23"/>
        <v>1.6952699874424444</v>
      </c>
      <c r="L146" s="28">
        <f t="shared" si="23"/>
        <v>0.12956504891988763</v>
      </c>
      <c r="M146" s="28">
        <f t="shared" si="23"/>
        <v>0</v>
      </c>
      <c r="N146" s="28">
        <f t="shared" si="23"/>
        <v>0</v>
      </c>
      <c r="O146" s="28">
        <f t="shared" si="23"/>
        <v>0.21428693878250732</v>
      </c>
      <c r="P146" s="28">
        <f t="shared" si="23"/>
        <v>0.28917142824028463</v>
      </c>
      <c r="Q146" s="28">
        <f t="shared" si="23"/>
        <v>0.10695187165775401</v>
      </c>
      <c r="R146" s="28">
        <f t="shared" si="23"/>
        <v>0</v>
      </c>
      <c r="S146" s="28">
        <f t="shared" si="23"/>
        <v>0</v>
      </c>
      <c r="T146" s="28">
        <f t="shared" si="23"/>
        <v>1.0243522853388782</v>
      </c>
      <c r="U146" s="28">
        <f t="shared" si="23"/>
        <v>0</v>
      </c>
      <c r="V146" s="28">
        <f t="shared" si="23"/>
        <v>0.23519381440268122</v>
      </c>
      <c r="W146" s="28">
        <f t="shared" si="23"/>
        <v>0</v>
      </c>
      <c r="X146" s="28">
        <f t="shared" si="23"/>
        <v>0.23598969765405939</v>
      </c>
      <c r="Y146" s="28">
        <f t="shared" si="23"/>
        <v>0</v>
      </c>
      <c r="Z146" s="28">
        <f t="shared" si="23"/>
        <v>4.0786361040867934E-2</v>
      </c>
      <c r="AA146" s="28">
        <f t="shared" si="23"/>
        <v>3.7608123354644606E-2</v>
      </c>
      <c r="AB146" s="28">
        <f t="shared" si="23"/>
        <v>0.37832705260971483</v>
      </c>
      <c r="AC146" s="28">
        <f t="shared" si="23"/>
        <v>6.1422673519052687E-2</v>
      </c>
      <c r="AD146" s="28">
        <f t="shared" si="23"/>
        <v>1.335782267490399E-2</v>
      </c>
      <c r="AE146" s="28">
        <f t="shared" si="23"/>
        <v>0.16910935738444194</v>
      </c>
      <c r="AF146" s="28">
        <f t="shared" si="23"/>
        <v>0</v>
      </c>
      <c r="AG146" s="28">
        <f t="shared" si="23"/>
        <v>0.10766918642471009</v>
      </c>
      <c r="AH146" s="28">
        <f t="shared" si="23"/>
        <v>5.1030822616860587E-2</v>
      </c>
      <c r="AI146" s="28">
        <f t="shared" si="23"/>
        <v>0.27576765108546841</v>
      </c>
      <c r="AJ146" s="28">
        <f t="shared" si="23"/>
        <v>0</v>
      </c>
      <c r="AK146" s="28">
        <f t="shared" si="23"/>
        <v>0.27792597739369951</v>
      </c>
      <c r="AL146" s="28">
        <f t="shared" si="23"/>
        <v>1.1992836410794789</v>
      </c>
      <c r="AM146" s="28">
        <f t="shared" si="23"/>
        <v>1.5649452269170579E-2</v>
      </c>
      <c r="AN146" s="28">
        <f t="shared" si="23"/>
        <v>0</v>
      </c>
      <c r="AO146" s="28">
        <f t="shared" si="23"/>
        <v>5.1945976184767838E-2</v>
      </c>
      <c r="AP146" s="28">
        <f t="shared" si="23"/>
        <v>23.88872610696496</v>
      </c>
      <c r="AQ146" s="28">
        <f t="shared" si="23"/>
        <v>0</v>
      </c>
      <c r="AR146" s="28">
        <f t="shared" si="23"/>
        <v>0.18040462179459646</v>
      </c>
      <c r="AS146" s="28">
        <f t="shared" si="23"/>
        <v>3.070535165060488</v>
      </c>
      <c r="AT146" s="28">
        <f t="shared" si="23"/>
        <v>0.41810436874107876</v>
      </c>
      <c r="AU146" s="28">
        <f t="shared" si="23"/>
        <v>9.6330785095898527E-2</v>
      </c>
      <c r="AV146" s="28">
        <f t="shared" si="23"/>
        <v>0</v>
      </c>
      <c r="AW146" s="28">
        <f t="shared" si="23"/>
        <v>0.19309989701338826</v>
      </c>
      <c r="AX146" s="28">
        <f t="shared" si="23"/>
        <v>4.3114598603087001E-2</v>
      </c>
      <c r="AY146" s="28">
        <f t="shared" si="23"/>
        <v>0.72598659717051384</v>
      </c>
      <c r="AZ146" s="28">
        <f t="shared" si="23"/>
        <v>0.25932794769433881</v>
      </c>
      <c r="BA146" s="28">
        <f t="shared" si="23"/>
        <v>6.5573770491803282E-2</v>
      </c>
      <c r="BB146" s="28">
        <f t="shared" si="23"/>
        <v>0.41904596478276912</v>
      </c>
      <c r="BC146" s="28">
        <f t="shared" si="23"/>
        <v>0.2358427714856762</v>
      </c>
      <c r="BD146" s="28">
        <f t="shared" si="23"/>
        <v>5.8782036209734309E-2</v>
      </c>
      <c r="BE146" s="28">
        <f t="shared" si="23"/>
        <v>0</v>
      </c>
      <c r="BF146" s="28">
        <f t="shared" si="23"/>
        <v>0.44510385756676557</v>
      </c>
      <c r="BG146" s="28">
        <f t="shared" si="23"/>
        <v>3.4634102648314578</v>
      </c>
      <c r="BH146" s="28">
        <f t="shared" si="23"/>
        <v>9.733307377846992E-2</v>
      </c>
      <c r="BI146" s="28">
        <f t="shared" si="23"/>
        <v>0.22158172700464823</v>
      </c>
      <c r="BJ146" s="28">
        <f t="shared" si="23"/>
        <v>0</v>
      </c>
      <c r="BK146" s="28">
        <f t="shared" si="23"/>
        <v>0</v>
      </c>
      <c r="BL146" s="28">
        <f t="shared" si="23"/>
        <v>0.11839573775344087</v>
      </c>
      <c r="BM146" s="28">
        <f t="shared" si="23"/>
        <v>0</v>
      </c>
      <c r="BN146" s="28">
        <f t="shared" si="23"/>
        <v>0.37172264534355431</v>
      </c>
      <c r="BO146" s="28">
        <f t="shared" si="23"/>
        <v>6.1538461538461542E-2</v>
      </c>
      <c r="BP146" s="28">
        <f t="shared" si="22"/>
        <v>0.11333585190782018</v>
      </c>
      <c r="BQ146" s="28">
        <f t="shared" si="22"/>
        <v>0</v>
      </c>
      <c r="BR146" s="28">
        <f t="shared" si="22"/>
        <v>0</v>
      </c>
      <c r="BS146" s="28">
        <f t="shared" si="22"/>
        <v>3.6600541688016984E-2</v>
      </c>
      <c r="BT146" s="28">
        <f t="shared" si="22"/>
        <v>0</v>
      </c>
      <c r="BU146" s="28">
        <f t="shared" si="22"/>
        <v>0</v>
      </c>
      <c r="BV146" s="28">
        <f t="shared" si="22"/>
        <v>0</v>
      </c>
      <c r="BW146" s="28">
        <f t="shared" si="22"/>
        <v>3.1991381814660595</v>
      </c>
      <c r="BX146" s="28">
        <f t="shared" si="22"/>
        <v>1.1951292844257366</v>
      </c>
      <c r="BY146" s="28">
        <f t="shared" si="22"/>
        <v>2.767400027674E-2</v>
      </c>
      <c r="BZ146" s="28">
        <f t="shared" si="22"/>
        <v>9.6500018557695882E-2</v>
      </c>
      <c r="CA146" s="28">
        <f t="shared" si="22"/>
        <v>0.5539280958721704</v>
      </c>
      <c r="CB146" s="28">
        <f t="shared" si="22"/>
        <v>1.3948267816831246</v>
      </c>
      <c r="CC146" s="28">
        <f t="shared" si="22"/>
        <v>0</v>
      </c>
      <c r="CD146" s="29">
        <f t="shared" si="22"/>
        <v>1.0154441614685061</v>
      </c>
    </row>
    <row r="147" spans="1:82" x14ac:dyDescent="0.2">
      <c r="A147" s="51">
        <v>142</v>
      </c>
      <c r="B147" s="19" t="s">
        <v>24</v>
      </c>
      <c r="C147" s="27">
        <f t="shared" si="19"/>
        <v>0</v>
      </c>
      <c r="D147" s="28">
        <f t="shared" si="23"/>
        <v>0</v>
      </c>
      <c r="E147" s="28">
        <f t="shared" si="23"/>
        <v>1.3282480408341398E-2</v>
      </c>
      <c r="F147" s="28">
        <f t="shared" si="23"/>
        <v>6.3121350796907063E-3</v>
      </c>
      <c r="G147" s="28">
        <f t="shared" si="23"/>
        <v>0</v>
      </c>
      <c r="H147" s="28">
        <f t="shared" si="23"/>
        <v>3.7867312935474101E-2</v>
      </c>
      <c r="I147" s="28">
        <f t="shared" si="23"/>
        <v>8.0247161256670543E-3</v>
      </c>
      <c r="J147" s="28">
        <f t="shared" si="23"/>
        <v>1.151662611516626</v>
      </c>
      <c r="K147" s="28">
        <f t="shared" si="23"/>
        <v>9.3018929352123147E-3</v>
      </c>
      <c r="L147" s="28">
        <f t="shared" si="23"/>
        <v>0</v>
      </c>
      <c r="M147" s="28">
        <f t="shared" si="23"/>
        <v>0</v>
      </c>
      <c r="N147" s="28">
        <f t="shared" si="23"/>
        <v>3.7274026216065105E-2</v>
      </c>
      <c r="O147" s="28">
        <f t="shared" si="23"/>
        <v>5.142886530780176E-3</v>
      </c>
      <c r="P147" s="28">
        <f t="shared" si="23"/>
        <v>2.8975093010048564E-3</v>
      </c>
      <c r="Q147" s="28">
        <f t="shared" si="23"/>
        <v>0</v>
      </c>
      <c r="R147" s="28">
        <f t="shared" si="23"/>
        <v>3.7828636277662191E-2</v>
      </c>
      <c r="S147" s="28">
        <f t="shared" si="23"/>
        <v>0</v>
      </c>
      <c r="T147" s="28">
        <f t="shared" si="23"/>
        <v>0</v>
      </c>
      <c r="U147" s="28">
        <f t="shared" si="23"/>
        <v>0</v>
      </c>
      <c r="V147" s="28">
        <f t="shared" si="23"/>
        <v>8.8197680401005465E-3</v>
      </c>
      <c r="W147" s="28">
        <f t="shared" si="23"/>
        <v>0</v>
      </c>
      <c r="X147" s="28">
        <f t="shared" si="23"/>
        <v>0</v>
      </c>
      <c r="Y147" s="28">
        <f t="shared" si="23"/>
        <v>3.4875610323180657E-2</v>
      </c>
      <c r="Z147" s="28">
        <f t="shared" si="23"/>
        <v>3.2629088832694352E-2</v>
      </c>
      <c r="AA147" s="28">
        <f t="shared" si="23"/>
        <v>1.6117767151990543E-2</v>
      </c>
      <c r="AB147" s="28">
        <f t="shared" si="23"/>
        <v>0</v>
      </c>
      <c r="AC147" s="28">
        <f t="shared" si="23"/>
        <v>5.4425153751059344E-3</v>
      </c>
      <c r="AD147" s="28">
        <f t="shared" si="23"/>
        <v>4.3412923693437966E-2</v>
      </c>
      <c r="AE147" s="28">
        <f t="shared" si="23"/>
        <v>0</v>
      </c>
      <c r="AF147" s="28">
        <f t="shared" si="23"/>
        <v>0</v>
      </c>
      <c r="AG147" s="28">
        <f t="shared" si="23"/>
        <v>0</v>
      </c>
      <c r="AH147" s="28">
        <f t="shared" si="23"/>
        <v>0</v>
      </c>
      <c r="AI147" s="28">
        <f t="shared" si="23"/>
        <v>2.9336984158028555E-3</v>
      </c>
      <c r="AJ147" s="28">
        <f t="shared" si="23"/>
        <v>0</v>
      </c>
      <c r="AK147" s="28">
        <f t="shared" si="23"/>
        <v>7.4444458230455233E-3</v>
      </c>
      <c r="AL147" s="28">
        <f t="shared" si="23"/>
        <v>0</v>
      </c>
      <c r="AM147" s="28">
        <f t="shared" si="23"/>
        <v>2.5039123630672927E-2</v>
      </c>
      <c r="AN147" s="28">
        <f t="shared" si="23"/>
        <v>0</v>
      </c>
      <c r="AO147" s="28">
        <f t="shared" si="23"/>
        <v>0</v>
      </c>
      <c r="AP147" s="28">
        <f t="shared" si="23"/>
        <v>1.5512159809717506E-2</v>
      </c>
      <c r="AQ147" s="28">
        <f t="shared" si="23"/>
        <v>76.232394366197184</v>
      </c>
      <c r="AR147" s="28">
        <f t="shared" si="23"/>
        <v>0</v>
      </c>
      <c r="AS147" s="28">
        <f t="shared" si="23"/>
        <v>1.7087007039846901E-2</v>
      </c>
      <c r="AT147" s="28">
        <f t="shared" si="23"/>
        <v>0</v>
      </c>
      <c r="AU147" s="28">
        <f t="shared" si="23"/>
        <v>4.9400402613281299E-3</v>
      </c>
      <c r="AV147" s="28">
        <f t="shared" si="23"/>
        <v>0</v>
      </c>
      <c r="AW147" s="28">
        <f t="shared" si="23"/>
        <v>0</v>
      </c>
      <c r="AX147" s="28">
        <f t="shared" si="23"/>
        <v>0</v>
      </c>
      <c r="AY147" s="28">
        <f t="shared" si="23"/>
        <v>3.2850072270158991E-3</v>
      </c>
      <c r="AZ147" s="28">
        <f t="shared" si="23"/>
        <v>0</v>
      </c>
      <c r="BA147" s="28">
        <f t="shared" si="23"/>
        <v>0</v>
      </c>
      <c r="BB147" s="28">
        <f t="shared" si="23"/>
        <v>4.3424452309095253E-3</v>
      </c>
      <c r="BC147" s="28">
        <f t="shared" si="23"/>
        <v>3.9973351099267156E-3</v>
      </c>
      <c r="BD147" s="28">
        <f t="shared" si="23"/>
        <v>0</v>
      </c>
      <c r="BE147" s="28">
        <f t="shared" si="23"/>
        <v>0</v>
      </c>
      <c r="BF147" s="28">
        <f t="shared" si="23"/>
        <v>0.54896142433234429</v>
      </c>
      <c r="BG147" s="28">
        <f t="shared" si="23"/>
        <v>2.0899889529155346E-2</v>
      </c>
      <c r="BH147" s="28">
        <f t="shared" si="23"/>
        <v>7.7866459022775947E-2</v>
      </c>
      <c r="BI147" s="28">
        <f t="shared" si="23"/>
        <v>6.66411209036536E-3</v>
      </c>
      <c r="BJ147" s="28">
        <f t="shared" si="23"/>
        <v>0</v>
      </c>
      <c r="BK147" s="28">
        <f t="shared" si="23"/>
        <v>0</v>
      </c>
      <c r="BL147" s="28">
        <f t="shared" si="23"/>
        <v>0</v>
      </c>
      <c r="BM147" s="28">
        <f t="shared" si="23"/>
        <v>0</v>
      </c>
      <c r="BN147" s="28">
        <f t="shared" si="23"/>
        <v>9.9126038758281156E-3</v>
      </c>
      <c r="BO147" s="28">
        <f t="shared" si="23"/>
        <v>0.3487179487179487</v>
      </c>
      <c r="BP147" s="28">
        <f t="shared" si="22"/>
        <v>4.3175562631550542E-2</v>
      </c>
      <c r="BQ147" s="28">
        <f t="shared" si="22"/>
        <v>0</v>
      </c>
      <c r="BR147" s="28">
        <f t="shared" si="22"/>
        <v>0</v>
      </c>
      <c r="BS147" s="28">
        <f t="shared" si="22"/>
        <v>0.19032281677768831</v>
      </c>
      <c r="BT147" s="28">
        <f t="shared" si="22"/>
        <v>0</v>
      </c>
      <c r="BU147" s="28">
        <f t="shared" si="22"/>
        <v>1.5682174594877155E-2</v>
      </c>
      <c r="BV147" s="28">
        <f t="shared" si="22"/>
        <v>0</v>
      </c>
      <c r="BW147" s="28">
        <f t="shared" si="22"/>
        <v>1.2104192892417934E-2</v>
      </c>
      <c r="BX147" s="28">
        <f t="shared" si="22"/>
        <v>5.6374022850270598E-3</v>
      </c>
      <c r="BY147" s="28">
        <f t="shared" si="22"/>
        <v>2.0755500207555001E-2</v>
      </c>
      <c r="BZ147" s="28">
        <f t="shared" si="22"/>
        <v>0</v>
      </c>
      <c r="CA147" s="28">
        <f t="shared" si="22"/>
        <v>1.0652463382157123E-2</v>
      </c>
      <c r="CB147" s="28">
        <f t="shared" si="22"/>
        <v>1.3872599094497623E-2</v>
      </c>
      <c r="CC147" s="28">
        <f t="shared" si="22"/>
        <v>0</v>
      </c>
      <c r="CD147" s="29">
        <f t="shared" si="22"/>
        <v>0.12330072877878114</v>
      </c>
    </row>
    <row r="148" spans="1:82" x14ac:dyDescent="0.2">
      <c r="A148" s="51">
        <v>143</v>
      </c>
      <c r="B148" s="19" t="s">
        <v>64</v>
      </c>
      <c r="C148" s="27">
        <f t="shared" si="19"/>
        <v>0</v>
      </c>
      <c r="D148" s="28">
        <f t="shared" si="23"/>
        <v>0.1212856276531231</v>
      </c>
      <c r="E148" s="28">
        <f t="shared" si="23"/>
        <v>0.15749226769890515</v>
      </c>
      <c r="F148" s="28">
        <f t="shared" si="23"/>
        <v>0.50654884014517909</v>
      </c>
      <c r="G148" s="28">
        <f t="shared" si="23"/>
        <v>4.2800366860287375E-2</v>
      </c>
      <c r="H148" s="28">
        <f t="shared" si="23"/>
        <v>5.6800969403211145E-2</v>
      </c>
      <c r="I148" s="28">
        <f t="shared" si="23"/>
        <v>0.40725434337760302</v>
      </c>
      <c r="J148" s="28">
        <f t="shared" si="23"/>
        <v>0</v>
      </c>
      <c r="K148" s="28">
        <f t="shared" si="23"/>
        <v>0.49765127203385889</v>
      </c>
      <c r="L148" s="28">
        <f t="shared" si="23"/>
        <v>7.3597791339726824</v>
      </c>
      <c r="M148" s="28">
        <f t="shared" si="23"/>
        <v>0</v>
      </c>
      <c r="N148" s="28">
        <f t="shared" si="23"/>
        <v>3.7274026216065105E-2</v>
      </c>
      <c r="O148" s="28">
        <f t="shared" si="23"/>
        <v>0.12857216326950441</v>
      </c>
      <c r="P148" s="28">
        <f t="shared" si="23"/>
        <v>0.18659959898471276</v>
      </c>
      <c r="Q148" s="28">
        <f t="shared" si="23"/>
        <v>0</v>
      </c>
      <c r="R148" s="28">
        <f t="shared" si="23"/>
        <v>3.7828636277662191E-2</v>
      </c>
      <c r="S148" s="28">
        <f t="shared" si="23"/>
        <v>0</v>
      </c>
      <c r="T148" s="28">
        <f t="shared" si="23"/>
        <v>0.93505632024084395</v>
      </c>
      <c r="U148" s="28">
        <f t="shared" si="23"/>
        <v>0</v>
      </c>
      <c r="V148" s="28">
        <f t="shared" si="23"/>
        <v>0.1381763659615752</v>
      </c>
      <c r="W148" s="28">
        <f t="shared" si="23"/>
        <v>0.12493753123438281</v>
      </c>
      <c r="X148" s="28">
        <f t="shared" si="23"/>
        <v>0.43899158810916428</v>
      </c>
      <c r="Y148" s="28">
        <f t="shared" si="23"/>
        <v>5.8126017205301098E-2</v>
      </c>
      <c r="Z148" s="28">
        <f t="shared" si="23"/>
        <v>0.29366179949424909</v>
      </c>
      <c r="AA148" s="28">
        <f t="shared" si="23"/>
        <v>7.7007109726177053E-2</v>
      </c>
      <c r="AB148" s="28">
        <f t="shared" si="23"/>
        <v>0.25963621257529451</v>
      </c>
      <c r="AC148" s="28">
        <f t="shared" si="23"/>
        <v>0.44473125636579919</v>
      </c>
      <c r="AD148" s="28">
        <f t="shared" si="23"/>
        <v>1.6697278343629988E-2</v>
      </c>
      <c r="AE148" s="28">
        <f t="shared" si="23"/>
        <v>0.47914317925591882</v>
      </c>
      <c r="AF148" s="28">
        <f t="shared" si="23"/>
        <v>0</v>
      </c>
      <c r="AG148" s="28">
        <f t="shared" si="23"/>
        <v>6.1169556537538412</v>
      </c>
      <c r="AH148" s="28">
        <f t="shared" si="23"/>
        <v>0</v>
      </c>
      <c r="AI148" s="28">
        <f t="shared" si="23"/>
        <v>1.5450811656561707</v>
      </c>
      <c r="AJ148" s="28">
        <f t="shared" si="23"/>
        <v>4.5489006823351018E-2</v>
      </c>
      <c r="AK148" s="28">
        <f t="shared" si="23"/>
        <v>0.24070374827847191</v>
      </c>
      <c r="AL148" s="28">
        <f t="shared" si="23"/>
        <v>0.19885135552399186</v>
      </c>
      <c r="AM148" s="28">
        <f t="shared" si="23"/>
        <v>3.7558685446009391E-2</v>
      </c>
      <c r="AN148" s="28">
        <f t="shared" si="23"/>
        <v>0.19588638589618021</v>
      </c>
      <c r="AO148" s="28">
        <f t="shared" si="23"/>
        <v>0.9390234156477264</v>
      </c>
      <c r="AP148" s="28">
        <f t="shared" si="23"/>
        <v>0.48604767403781518</v>
      </c>
      <c r="AQ148" s="28">
        <f t="shared" si="23"/>
        <v>8.8028169014084515E-2</v>
      </c>
      <c r="AR148" s="28">
        <f t="shared" si="23"/>
        <v>20.911902409690306</v>
      </c>
      <c r="AS148" s="28">
        <f t="shared" si="23"/>
        <v>0.20675278518214749</v>
      </c>
      <c r="AT148" s="28">
        <f t="shared" si="23"/>
        <v>1.6207163971092353</v>
      </c>
      <c r="AU148" s="28">
        <f t="shared" si="23"/>
        <v>4.0915883464450236</v>
      </c>
      <c r="AV148" s="28">
        <f t="shared" si="23"/>
        <v>0</v>
      </c>
      <c r="AW148" s="28">
        <f t="shared" si="23"/>
        <v>0.48918640576725025</v>
      </c>
      <c r="AX148" s="28">
        <f t="shared" si="23"/>
        <v>2.5868759161852203E-2</v>
      </c>
      <c r="AY148" s="28">
        <f t="shared" si="23"/>
        <v>0.29346064561342033</v>
      </c>
      <c r="AZ148" s="28">
        <f t="shared" si="23"/>
        <v>4.7134819099110432</v>
      </c>
      <c r="BA148" s="28">
        <f t="shared" si="23"/>
        <v>1.53551912568306</v>
      </c>
      <c r="BB148" s="28">
        <f t="shared" si="23"/>
        <v>1.9052478450615542</v>
      </c>
      <c r="BC148" s="28">
        <f t="shared" si="23"/>
        <v>9.3271152564956702E-2</v>
      </c>
      <c r="BD148" s="28">
        <f t="shared" si="23"/>
        <v>0.16458970138725607</v>
      </c>
      <c r="BE148" s="28">
        <f t="shared" si="23"/>
        <v>0</v>
      </c>
      <c r="BF148" s="28">
        <f t="shared" si="23"/>
        <v>0.10385756676557863</v>
      </c>
      <c r="BG148" s="28">
        <f t="shared" si="23"/>
        <v>0.40904069507061175</v>
      </c>
      <c r="BH148" s="28">
        <f t="shared" si="23"/>
        <v>5.8399844267081953E-2</v>
      </c>
      <c r="BI148" s="28">
        <f t="shared" si="23"/>
        <v>1.0162770937807173</v>
      </c>
      <c r="BJ148" s="28">
        <f t="shared" si="23"/>
        <v>0.16622340425531915</v>
      </c>
      <c r="BK148" s="28">
        <f t="shared" si="23"/>
        <v>0.31645569620253167</v>
      </c>
      <c r="BL148" s="28">
        <f t="shared" si="23"/>
        <v>6.6597602486310498E-2</v>
      </c>
      <c r="BM148" s="28">
        <f t="shared" si="23"/>
        <v>0</v>
      </c>
      <c r="BN148" s="28">
        <f t="shared" si="23"/>
        <v>0.50884699895917662</v>
      </c>
      <c r="BO148" s="28">
        <f t="shared" ref="BO148:CD151" si="24">BO48/BO$89*100</f>
        <v>0.1641025641025641</v>
      </c>
      <c r="BP148" s="28">
        <f t="shared" si="24"/>
        <v>0.4209617356576178</v>
      </c>
      <c r="BQ148" s="28">
        <f t="shared" si="24"/>
        <v>0</v>
      </c>
      <c r="BR148" s="28">
        <f t="shared" si="24"/>
        <v>0</v>
      </c>
      <c r="BS148" s="28">
        <f t="shared" si="24"/>
        <v>2.196032501281019E-2</v>
      </c>
      <c r="BT148" s="28">
        <f t="shared" si="24"/>
        <v>3.4861425832316537E-2</v>
      </c>
      <c r="BU148" s="28">
        <f t="shared" si="24"/>
        <v>3.1364349189754309E-2</v>
      </c>
      <c r="BV148" s="28">
        <f t="shared" si="24"/>
        <v>0</v>
      </c>
      <c r="BW148" s="28">
        <f t="shared" si="24"/>
        <v>0.31712985378134984</v>
      </c>
      <c r="BX148" s="28">
        <f t="shared" si="24"/>
        <v>0.77232411304870707</v>
      </c>
      <c r="BY148" s="28">
        <f t="shared" si="24"/>
        <v>2.0755500207555001E-2</v>
      </c>
      <c r="BZ148" s="28">
        <f t="shared" si="24"/>
        <v>3.4339160449838548</v>
      </c>
      <c r="CA148" s="28">
        <f t="shared" si="24"/>
        <v>0.89658233466489123</v>
      </c>
      <c r="CB148" s="28">
        <f t="shared" si="24"/>
        <v>0.12359224647825154</v>
      </c>
      <c r="CC148" s="28">
        <f t="shared" si="24"/>
        <v>0.15100037750094375</v>
      </c>
      <c r="CD148" s="29">
        <f t="shared" si="24"/>
        <v>1.3599618463250485</v>
      </c>
    </row>
    <row r="149" spans="1:82" x14ac:dyDescent="0.2">
      <c r="A149" s="51">
        <v>144</v>
      </c>
      <c r="B149" s="19" t="s">
        <v>65</v>
      </c>
      <c r="C149" s="27">
        <f t="shared" si="19"/>
        <v>0</v>
      </c>
      <c r="D149" s="28">
        <f t="shared" ref="D149:BO152" si="25">D49/D$89*100</f>
        <v>6.0642813826561552E-2</v>
      </c>
      <c r="E149" s="28">
        <f t="shared" si="25"/>
        <v>3.4154949621449306E-2</v>
      </c>
      <c r="F149" s="28">
        <f t="shared" si="25"/>
        <v>0.86318447214770389</v>
      </c>
      <c r="G149" s="28">
        <f t="shared" si="25"/>
        <v>0.26903087740752063</v>
      </c>
      <c r="H149" s="28">
        <f t="shared" si="25"/>
        <v>0.24613753408058164</v>
      </c>
      <c r="I149" s="28">
        <f t="shared" si="25"/>
        <v>0.22268587248726077</v>
      </c>
      <c r="J149" s="28">
        <f t="shared" si="25"/>
        <v>0</v>
      </c>
      <c r="K149" s="28">
        <f t="shared" si="25"/>
        <v>0.96042044556067152</v>
      </c>
      <c r="L149" s="28">
        <f t="shared" si="25"/>
        <v>0.1089799476896251</v>
      </c>
      <c r="M149" s="28">
        <f t="shared" si="25"/>
        <v>0</v>
      </c>
      <c r="N149" s="28">
        <f t="shared" si="25"/>
        <v>1.8637013108032553E-2</v>
      </c>
      <c r="O149" s="28">
        <f t="shared" si="25"/>
        <v>1.16914953799736</v>
      </c>
      <c r="P149" s="28">
        <f t="shared" si="25"/>
        <v>1.0825094748554143</v>
      </c>
      <c r="Q149" s="28">
        <f t="shared" si="25"/>
        <v>0</v>
      </c>
      <c r="R149" s="28">
        <f t="shared" si="25"/>
        <v>0</v>
      </c>
      <c r="S149" s="28">
        <f t="shared" si="25"/>
        <v>0</v>
      </c>
      <c r="T149" s="28">
        <f t="shared" si="25"/>
        <v>0.43372325904759473</v>
      </c>
      <c r="U149" s="28">
        <f t="shared" si="25"/>
        <v>4.7430830039525688E-2</v>
      </c>
      <c r="V149" s="28">
        <f t="shared" si="25"/>
        <v>0.61738376280703822</v>
      </c>
      <c r="W149" s="28">
        <f t="shared" si="25"/>
        <v>0</v>
      </c>
      <c r="X149" s="28">
        <f t="shared" si="25"/>
        <v>0.30196531205196847</v>
      </c>
      <c r="Y149" s="28">
        <f t="shared" si="25"/>
        <v>0</v>
      </c>
      <c r="Z149" s="28">
        <f t="shared" si="25"/>
        <v>6.5258177665388703E-2</v>
      </c>
      <c r="AA149" s="28">
        <f t="shared" si="25"/>
        <v>3.9398986371532441E-2</v>
      </c>
      <c r="AB149" s="28">
        <f t="shared" si="25"/>
        <v>1.0711848313106436</v>
      </c>
      <c r="AC149" s="28">
        <f t="shared" si="25"/>
        <v>3.9652612018628956E-2</v>
      </c>
      <c r="AD149" s="28">
        <f t="shared" si="25"/>
        <v>2.0036734012355985E-2</v>
      </c>
      <c r="AE149" s="28">
        <f t="shared" si="25"/>
        <v>7.046223224351747E-2</v>
      </c>
      <c r="AF149" s="28">
        <f t="shared" si="25"/>
        <v>0</v>
      </c>
      <c r="AG149" s="28">
        <f t="shared" si="25"/>
        <v>8.2994997869047363E-2</v>
      </c>
      <c r="AH149" s="28">
        <f t="shared" si="25"/>
        <v>4.0824658093488467E-2</v>
      </c>
      <c r="AI149" s="28">
        <f t="shared" si="25"/>
        <v>0.13103852923919421</v>
      </c>
      <c r="AJ149" s="28">
        <f t="shared" si="25"/>
        <v>7.5815011372251703E-2</v>
      </c>
      <c r="AK149" s="28">
        <f t="shared" si="25"/>
        <v>0.51366676179014104</v>
      </c>
      <c r="AL149" s="28">
        <f t="shared" si="25"/>
        <v>6.2236768974248129</v>
      </c>
      <c r="AM149" s="28">
        <f t="shared" si="25"/>
        <v>4.3818466353677615E-2</v>
      </c>
      <c r="AN149" s="28">
        <f t="shared" si="25"/>
        <v>0</v>
      </c>
      <c r="AO149" s="28">
        <f t="shared" si="25"/>
        <v>1.5983377287620875E-2</v>
      </c>
      <c r="AP149" s="28">
        <f t="shared" si="25"/>
        <v>4.1865595753115361</v>
      </c>
      <c r="AQ149" s="28">
        <f t="shared" si="25"/>
        <v>0.19806338028169013</v>
      </c>
      <c r="AR149" s="28">
        <f t="shared" si="25"/>
        <v>0.15892788110476355</v>
      </c>
      <c r="AS149" s="28">
        <f t="shared" si="25"/>
        <v>26.638643975121319</v>
      </c>
      <c r="AT149" s="28">
        <f t="shared" si="25"/>
        <v>0.33830487900823847</v>
      </c>
      <c r="AU149" s="28">
        <f t="shared" si="25"/>
        <v>8.6450704573242276E-2</v>
      </c>
      <c r="AV149" s="28">
        <f t="shared" si="25"/>
        <v>1.7114495978093443E-2</v>
      </c>
      <c r="AW149" s="28">
        <f t="shared" si="25"/>
        <v>0.13731548232063165</v>
      </c>
      <c r="AX149" s="28">
        <f t="shared" si="25"/>
        <v>2.5868759161852203E-2</v>
      </c>
      <c r="AY149" s="28">
        <f t="shared" si="25"/>
        <v>1.1979326354517978</v>
      </c>
      <c r="AZ149" s="28">
        <f t="shared" si="25"/>
        <v>0.14459497689623738</v>
      </c>
      <c r="BA149" s="28">
        <f t="shared" si="25"/>
        <v>5.4644808743169397E-2</v>
      </c>
      <c r="BB149" s="28">
        <f t="shared" si="25"/>
        <v>0.20735175977592982</v>
      </c>
      <c r="BC149" s="28">
        <f t="shared" si="25"/>
        <v>0.3810792804796802</v>
      </c>
      <c r="BD149" s="28">
        <f t="shared" si="25"/>
        <v>0</v>
      </c>
      <c r="BE149" s="28">
        <f t="shared" si="25"/>
        <v>0</v>
      </c>
      <c r="BF149" s="28">
        <f t="shared" si="25"/>
        <v>1.8991097922848663</v>
      </c>
      <c r="BG149" s="28">
        <f t="shared" si="25"/>
        <v>1.8362045800615054</v>
      </c>
      <c r="BH149" s="28">
        <f t="shared" si="25"/>
        <v>0</v>
      </c>
      <c r="BI149" s="28">
        <f t="shared" si="25"/>
        <v>0.23324392316278761</v>
      </c>
      <c r="BJ149" s="28">
        <f t="shared" si="25"/>
        <v>0</v>
      </c>
      <c r="BK149" s="28">
        <f t="shared" si="25"/>
        <v>0</v>
      </c>
      <c r="BL149" s="28">
        <f t="shared" si="25"/>
        <v>0.10359627053426078</v>
      </c>
      <c r="BM149" s="28">
        <f t="shared" si="25"/>
        <v>0</v>
      </c>
      <c r="BN149" s="28">
        <f t="shared" si="25"/>
        <v>0.33372433048621319</v>
      </c>
      <c r="BO149" s="28">
        <f t="shared" si="25"/>
        <v>8.2051282051282051E-2</v>
      </c>
      <c r="BP149" s="28">
        <f t="shared" si="24"/>
        <v>9.17480705920449E-2</v>
      </c>
      <c r="BQ149" s="28">
        <f t="shared" si="24"/>
        <v>0</v>
      </c>
      <c r="BR149" s="28">
        <f t="shared" si="24"/>
        <v>0</v>
      </c>
      <c r="BS149" s="28">
        <f t="shared" si="24"/>
        <v>0</v>
      </c>
      <c r="BT149" s="28">
        <f t="shared" si="24"/>
        <v>0</v>
      </c>
      <c r="BU149" s="28">
        <f t="shared" si="24"/>
        <v>5.2273915316257184E-2</v>
      </c>
      <c r="BV149" s="28">
        <f t="shared" si="24"/>
        <v>0</v>
      </c>
      <c r="BW149" s="28">
        <f t="shared" si="24"/>
        <v>3.8237145347148256</v>
      </c>
      <c r="BX149" s="28">
        <f t="shared" si="24"/>
        <v>0.4462943475646422</v>
      </c>
      <c r="BY149" s="28">
        <f t="shared" si="24"/>
        <v>2.0755500207555001E-2</v>
      </c>
      <c r="BZ149" s="28">
        <f t="shared" si="24"/>
        <v>9.5757710722636682E-2</v>
      </c>
      <c r="CA149" s="28">
        <f t="shared" si="24"/>
        <v>0.47936085219707059</v>
      </c>
      <c r="CB149" s="28">
        <f t="shared" si="24"/>
        <v>11.703429054267085</v>
      </c>
      <c r="CC149" s="28">
        <f t="shared" si="24"/>
        <v>0</v>
      </c>
      <c r="CD149" s="29">
        <f t="shared" si="24"/>
        <v>1.4858266661623953</v>
      </c>
    </row>
    <row r="150" spans="1:82" x14ac:dyDescent="0.2">
      <c r="A150" s="50">
        <v>145</v>
      </c>
      <c r="B150" s="19" t="s">
        <v>66</v>
      </c>
      <c r="C150" s="27">
        <f t="shared" si="19"/>
        <v>1.330704780680138</v>
      </c>
      <c r="D150" s="28">
        <f t="shared" si="25"/>
        <v>0.6872852233676976</v>
      </c>
      <c r="E150" s="28">
        <f t="shared" si="25"/>
        <v>3.0037380694863476</v>
      </c>
      <c r="F150" s="28">
        <f t="shared" si="25"/>
        <v>20.74325390563358</v>
      </c>
      <c r="G150" s="28">
        <f t="shared" si="25"/>
        <v>2.5985937022317334</v>
      </c>
      <c r="H150" s="28">
        <f t="shared" si="25"/>
        <v>2.298545895183278</v>
      </c>
      <c r="I150" s="28">
        <f t="shared" si="25"/>
        <v>23.032941459695863</v>
      </c>
      <c r="J150" s="28">
        <f t="shared" si="25"/>
        <v>0.58394160583941601</v>
      </c>
      <c r="K150" s="28">
        <f t="shared" si="25"/>
        <v>27.053392865448117</v>
      </c>
      <c r="L150" s="28">
        <f t="shared" si="25"/>
        <v>17.447689625108982</v>
      </c>
      <c r="M150" s="28">
        <f t="shared" si="25"/>
        <v>0.11359333585762969</v>
      </c>
      <c r="N150" s="28">
        <f t="shared" si="25"/>
        <v>0.50941169161955646</v>
      </c>
      <c r="O150" s="28">
        <f t="shared" si="25"/>
        <v>5.3571734695626834</v>
      </c>
      <c r="P150" s="28">
        <f t="shared" si="25"/>
        <v>7.4552914314854943</v>
      </c>
      <c r="Q150" s="28">
        <f t="shared" si="25"/>
        <v>0.53475935828876997</v>
      </c>
      <c r="R150" s="28">
        <f t="shared" si="25"/>
        <v>1.1632305655381123</v>
      </c>
      <c r="S150" s="28">
        <f t="shared" si="25"/>
        <v>0.42524916943521596</v>
      </c>
      <c r="T150" s="28">
        <f t="shared" si="25"/>
        <v>26.421400415864067</v>
      </c>
      <c r="U150" s="28">
        <f t="shared" si="25"/>
        <v>0.64295125164690381</v>
      </c>
      <c r="V150" s="28">
        <f t="shared" si="25"/>
        <v>5.9680430404680358</v>
      </c>
      <c r="W150" s="28">
        <f t="shared" si="25"/>
        <v>0.4497751124437781</v>
      </c>
      <c r="X150" s="28">
        <f t="shared" si="25"/>
        <v>24.181331438649025</v>
      </c>
      <c r="Y150" s="28">
        <f t="shared" si="25"/>
        <v>0.45338293420134851</v>
      </c>
      <c r="Z150" s="28">
        <f t="shared" si="25"/>
        <v>2.6103271066155478</v>
      </c>
      <c r="AA150" s="28">
        <f t="shared" si="25"/>
        <v>1.3306112215476638</v>
      </c>
      <c r="AB150" s="28">
        <f t="shared" si="25"/>
        <v>8.6510786030088127</v>
      </c>
      <c r="AC150" s="28">
        <f t="shared" si="25"/>
        <v>5.3235575390500482</v>
      </c>
      <c r="AD150" s="28">
        <f t="shared" si="25"/>
        <v>0.50091835030889964</v>
      </c>
      <c r="AE150" s="28">
        <f t="shared" si="25"/>
        <v>5.636978579481398</v>
      </c>
      <c r="AF150" s="28">
        <f t="shared" si="25"/>
        <v>0.12615643397813289</v>
      </c>
      <c r="AG150" s="28">
        <f t="shared" si="25"/>
        <v>26.116507032143737</v>
      </c>
      <c r="AH150" s="28">
        <f t="shared" si="25"/>
        <v>0.39804041641151261</v>
      </c>
      <c r="AI150" s="28">
        <f t="shared" si="25"/>
        <v>13.881283004107178</v>
      </c>
      <c r="AJ150" s="28">
        <f t="shared" si="25"/>
        <v>0.84912812736921905</v>
      </c>
      <c r="AK150" s="28">
        <f t="shared" si="25"/>
        <v>15.522910282020423</v>
      </c>
      <c r="AL150" s="28">
        <f t="shared" si="25"/>
        <v>10.309392947569936</v>
      </c>
      <c r="AM150" s="28">
        <f t="shared" si="25"/>
        <v>0.89514866979655705</v>
      </c>
      <c r="AN150" s="28">
        <f t="shared" si="25"/>
        <v>0.39177277179236042</v>
      </c>
      <c r="AO150" s="28">
        <f t="shared" si="25"/>
        <v>12.958523135938623</v>
      </c>
      <c r="AP150" s="28">
        <f t="shared" si="25"/>
        <v>18.323307881900757</v>
      </c>
      <c r="AQ150" s="28">
        <f t="shared" si="25"/>
        <v>1.8265845070422535</v>
      </c>
      <c r="AR150" s="28">
        <f t="shared" si="25"/>
        <v>32.582363300545509</v>
      </c>
      <c r="AS150" s="28">
        <f t="shared" si="25"/>
        <v>13.172373727017975</v>
      </c>
      <c r="AT150" s="28">
        <f t="shared" si="25"/>
        <v>58.462679689343958</v>
      </c>
      <c r="AU150" s="28">
        <f t="shared" si="25"/>
        <v>15.600647145274236</v>
      </c>
      <c r="AV150" s="28">
        <f t="shared" si="25"/>
        <v>0.2353243196987849</v>
      </c>
      <c r="AW150" s="28">
        <f t="shared" si="25"/>
        <v>6.8099897013388251</v>
      </c>
      <c r="AX150" s="28">
        <f t="shared" si="25"/>
        <v>0.36216262826593082</v>
      </c>
      <c r="AY150" s="28">
        <f t="shared" si="25"/>
        <v>18.108054837720644</v>
      </c>
      <c r="AZ150" s="28">
        <f t="shared" si="25"/>
        <v>29.701694275924932</v>
      </c>
      <c r="BA150" s="28">
        <f t="shared" si="25"/>
        <v>8.8415300546448083</v>
      </c>
      <c r="BB150" s="28">
        <f t="shared" si="25"/>
        <v>32.552055062205525</v>
      </c>
      <c r="BC150" s="28">
        <f t="shared" si="25"/>
        <v>4.4850099933377745</v>
      </c>
      <c r="BD150" s="28">
        <f t="shared" si="25"/>
        <v>5.690101105102281</v>
      </c>
      <c r="BE150" s="28">
        <f t="shared" si="25"/>
        <v>0.53147513877406405</v>
      </c>
      <c r="BF150" s="28">
        <f t="shared" si="25"/>
        <v>3.056379821958457</v>
      </c>
      <c r="BG150" s="28">
        <f t="shared" si="25"/>
        <v>13.638670767025946</v>
      </c>
      <c r="BH150" s="28">
        <f t="shared" si="25"/>
        <v>0.70079813120498347</v>
      </c>
      <c r="BI150" s="28">
        <f t="shared" si="25"/>
        <v>34.683371374306518</v>
      </c>
      <c r="BJ150" s="28">
        <f t="shared" si="25"/>
        <v>1.0305851063829787</v>
      </c>
      <c r="BK150" s="28">
        <f t="shared" si="25"/>
        <v>6.25</v>
      </c>
      <c r="BL150" s="28">
        <f t="shared" si="25"/>
        <v>1.5761432588426816</v>
      </c>
      <c r="BM150" s="28">
        <f t="shared" si="25"/>
        <v>0.31380753138075312</v>
      </c>
      <c r="BN150" s="28">
        <f t="shared" si="25"/>
        <v>32.126749161558919</v>
      </c>
      <c r="BO150" s="28">
        <f t="shared" si="25"/>
        <v>1.6615384615384614</v>
      </c>
      <c r="BP150" s="28">
        <f t="shared" si="24"/>
        <v>6.5680824653246264</v>
      </c>
      <c r="BQ150" s="28">
        <f t="shared" si="24"/>
        <v>0.1492537313432836</v>
      </c>
      <c r="BR150" s="28">
        <f t="shared" si="24"/>
        <v>0.25466893039049238</v>
      </c>
      <c r="BS150" s="28">
        <f t="shared" si="24"/>
        <v>0.60024888368347851</v>
      </c>
      <c r="BT150" s="28">
        <f t="shared" si="24"/>
        <v>0.61007495206553941</v>
      </c>
      <c r="BU150" s="28">
        <f t="shared" si="24"/>
        <v>0.5959226346053319</v>
      </c>
      <c r="BV150" s="28">
        <f t="shared" si="24"/>
        <v>0</v>
      </c>
      <c r="BW150" s="28">
        <f t="shared" si="24"/>
        <v>19.628159194344921</v>
      </c>
      <c r="BX150" s="28">
        <f t="shared" si="24"/>
        <v>12.787507516536381</v>
      </c>
      <c r="BY150" s="28">
        <f t="shared" si="24"/>
        <v>0.63650200636502008</v>
      </c>
      <c r="BZ150" s="28">
        <f t="shared" si="24"/>
        <v>21.473481052592511</v>
      </c>
      <c r="CA150" s="28">
        <f t="shared" si="24"/>
        <v>38.112738570794498</v>
      </c>
      <c r="CB150" s="28">
        <f t="shared" si="24"/>
        <v>6.999356815860164</v>
      </c>
      <c r="CC150" s="28">
        <f t="shared" si="24"/>
        <v>0.11325028312570783</v>
      </c>
      <c r="CD150" s="29">
        <f t="shared" si="24"/>
        <v>15.823839252003358</v>
      </c>
    </row>
    <row r="151" spans="1:82" x14ac:dyDescent="0.2">
      <c r="A151" s="51">
        <v>146</v>
      </c>
      <c r="B151" s="19" t="s">
        <v>25</v>
      </c>
      <c r="C151" s="27">
        <f t="shared" si="19"/>
        <v>0</v>
      </c>
      <c r="D151" s="28">
        <f t="shared" si="25"/>
        <v>0.14149989892864362</v>
      </c>
      <c r="E151" s="28">
        <f t="shared" si="25"/>
        <v>0.45919432268837401</v>
      </c>
      <c r="F151" s="28">
        <f t="shared" si="25"/>
        <v>0.25090736941770553</v>
      </c>
      <c r="G151" s="28">
        <f t="shared" si="25"/>
        <v>3.668602873738918E-2</v>
      </c>
      <c r="H151" s="28">
        <f t="shared" si="25"/>
        <v>2.2720387761284461E-2</v>
      </c>
      <c r="I151" s="28">
        <f t="shared" si="25"/>
        <v>8.2253340288087312E-2</v>
      </c>
      <c r="J151" s="28">
        <f t="shared" si="25"/>
        <v>4.8661800486618008E-2</v>
      </c>
      <c r="K151" s="28">
        <f t="shared" si="25"/>
        <v>0.10464629552113855</v>
      </c>
      <c r="L151" s="28">
        <f t="shared" si="25"/>
        <v>4.6570764312699797</v>
      </c>
      <c r="M151" s="28">
        <f t="shared" si="25"/>
        <v>0</v>
      </c>
      <c r="N151" s="28">
        <f t="shared" si="25"/>
        <v>1.8637013108032553E-2</v>
      </c>
      <c r="O151" s="28">
        <f t="shared" si="25"/>
        <v>6.3428933879622174E-2</v>
      </c>
      <c r="P151" s="28">
        <f t="shared" si="25"/>
        <v>9.6776810653562195E-2</v>
      </c>
      <c r="Q151" s="28">
        <f t="shared" si="25"/>
        <v>6.4171122994652399E-2</v>
      </c>
      <c r="R151" s="28">
        <f t="shared" si="25"/>
        <v>0</v>
      </c>
      <c r="S151" s="28">
        <f t="shared" si="25"/>
        <v>3.9867109634551499E-2</v>
      </c>
      <c r="T151" s="28">
        <f t="shared" si="25"/>
        <v>0.29722799811202816</v>
      </c>
      <c r="U151" s="28">
        <f t="shared" si="25"/>
        <v>3.689064558629776E-2</v>
      </c>
      <c r="V151" s="28">
        <f t="shared" si="25"/>
        <v>5.8798453600670306E-2</v>
      </c>
      <c r="W151" s="28">
        <f t="shared" si="25"/>
        <v>0</v>
      </c>
      <c r="X151" s="28">
        <f t="shared" si="25"/>
        <v>0.12814494334978493</v>
      </c>
      <c r="Y151" s="28">
        <f t="shared" si="25"/>
        <v>0</v>
      </c>
      <c r="Z151" s="28">
        <f t="shared" si="25"/>
        <v>0.45680724365772085</v>
      </c>
      <c r="AA151" s="28">
        <f t="shared" si="25"/>
        <v>5.0144164472859465E-2</v>
      </c>
      <c r="AB151" s="28">
        <f t="shared" si="25"/>
        <v>8.7534494525385004E-2</v>
      </c>
      <c r="AC151" s="28">
        <f t="shared" si="25"/>
        <v>0.33588094886368053</v>
      </c>
      <c r="AD151" s="28">
        <f t="shared" si="25"/>
        <v>1.6697278343629988E-2</v>
      </c>
      <c r="AE151" s="28">
        <f t="shared" si="25"/>
        <v>0.60597519729425031</v>
      </c>
      <c r="AF151" s="28">
        <f t="shared" si="25"/>
        <v>0</v>
      </c>
      <c r="AG151" s="28">
        <f t="shared" si="25"/>
        <v>1.4647495569861602</v>
      </c>
      <c r="AH151" s="28">
        <f t="shared" si="25"/>
        <v>0</v>
      </c>
      <c r="AI151" s="28">
        <f t="shared" si="25"/>
        <v>1.5235673772736162</v>
      </c>
      <c r="AJ151" s="28">
        <f t="shared" si="25"/>
        <v>0</v>
      </c>
      <c r="AK151" s="28">
        <f t="shared" si="25"/>
        <v>7.3203717259947648E-2</v>
      </c>
      <c r="AL151" s="28">
        <f t="shared" si="25"/>
        <v>7.2870993639226819E-2</v>
      </c>
      <c r="AM151" s="28">
        <f t="shared" si="25"/>
        <v>1.2519561815336464E-2</v>
      </c>
      <c r="AN151" s="28">
        <f t="shared" si="25"/>
        <v>0</v>
      </c>
      <c r="AO151" s="28">
        <f t="shared" si="25"/>
        <v>2.3935107488212259</v>
      </c>
      <c r="AP151" s="28">
        <f t="shared" si="25"/>
        <v>0.14822730484841173</v>
      </c>
      <c r="AQ151" s="28">
        <f t="shared" si="25"/>
        <v>0.13204225352112675</v>
      </c>
      <c r="AR151" s="28">
        <f t="shared" si="25"/>
        <v>1.269275374769125</v>
      </c>
      <c r="AS151" s="28">
        <f t="shared" si="25"/>
        <v>5.4678422527510082E-2</v>
      </c>
      <c r="AT151" s="28">
        <f t="shared" si="25"/>
        <v>0.29109954705360053</v>
      </c>
      <c r="AU151" s="28">
        <f t="shared" si="25"/>
        <v>24.36180854873967</v>
      </c>
      <c r="AV151" s="28">
        <f t="shared" si="25"/>
        <v>0</v>
      </c>
      <c r="AW151" s="28">
        <f t="shared" si="25"/>
        <v>0.53638860281496736</v>
      </c>
      <c r="AX151" s="28">
        <f t="shared" si="25"/>
        <v>6.0360438044321806E-2</v>
      </c>
      <c r="AY151" s="28">
        <f t="shared" si="25"/>
        <v>0.10074022162848757</v>
      </c>
      <c r="AZ151" s="28">
        <f t="shared" si="25"/>
        <v>1.0750322195328954</v>
      </c>
      <c r="BA151" s="28">
        <f t="shared" si="25"/>
        <v>10.131147540983607</v>
      </c>
      <c r="BB151" s="28">
        <f t="shared" si="25"/>
        <v>0.58297327224960371</v>
      </c>
      <c r="BC151" s="28">
        <f t="shared" si="25"/>
        <v>2.3984010659560292E-2</v>
      </c>
      <c r="BD151" s="28">
        <f t="shared" si="25"/>
        <v>0.12932047966141547</v>
      </c>
      <c r="BE151" s="28">
        <f t="shared" si="25"/>
        <v>0</v>
      </c>
      <c r="BF151" s="28">
        <f t="shared" si="25"/>
        <v>0.19287833827893175</v>
      </c>
      <c r="BG151" s="28">
        <f t="shared" si="25"/>
        <v>0.22691308631654375</v>
      </c>
      <c r="BH151" s="28">
        <f t="shared" si="25"/>
        <v>0</v>
      </c>
      <c r="BI151" s="28">
        <f t="shared" si="25"/>
        <v>0.26823051163720574</v>
      </c>
      <c r="BJ151" s="28">
        <f t="shared" si="25"/>
        <v>0.13297872340425532</v>
      </c>
      <c r="BK151" s="28">
        <f t="shared" si="25"/>
        <v>0.31645569620253167</v>
      </c>
      <c r="BL151" s="28">
        <f t="shared" si="25"/>
        <v>6.6597602486310498E-2</v>
      </c>
      <c r="BM151" s="28">
        <f t="shared" si="25"/>
        <v>0</v>
      </c>
      <c r="BN151" s="28">
        <f t="shared" si="25"/>
        <v>0.11399494457202332</v>
      </c>
      <c r="BO151" s="28">
        <f t="shared" si="25"/>
        <v>0</v>
      </c>
      <c r="BP151" s="28">
        <f t="shared" si="24"/>
        <v>0.21587781315775273</v>
      </c>
      <c r="BQ151" s="28">
        <f t="shared" si="24"/>
        <v>0</v>
      </c>
      <c r="BR151" s="28">
        <f t="shared" si="24"/>
        <v>0</v>
      </c>
      <c r="BS151" s="28">
        <f t="shared" si="24"/>
        <v>0</v>
      </c>
      <c r="BT151" s="28">
        <f t="shared" si="24"/>
        <v>0</v>
      </c>
      <c r="BU151" s="28">
        <f t="shared" si="24"/>
        <v>0</v>
      </c>
      <c r="BV151" s="28">
        <f t="shared" si="24"/>
        <v>0</v>
      </c>
      <c r="BW151" s="28">
        <f t="shared" si="24"/>
        <v>8.5939769536167332E-2</v>
      </c>
      <c r="BX151" s="28">
        <f t="shared" si="24"/>
        <v>0.52897624774503904</v>
      </c>
      <c r="BY151" s="28">
        <f t="shared" si="24"/>
        <v>0</v>
      </c>
      <c r="BZ151" s="28">
        <f t="shared" si="24"/>
        <v>2.8742159373492187</v>
      </c>
      <c r="CA151" s="28">
        <f t="shared" si="24"/>
        <v>0.14735907678650687</v>
      </c>
      <c r="CB151" s="28">
        <f t="shared" si="24"/>
        <v>5.1706960261309318E-2</v>
      </c>
      <c r="CC151" s="28">
        <f t="shared" si="24"/>
        <v>0</v>
      </c>
      <c r="CD151" s="29">
        <f t="shared" si="24"/>
        <v>1.2045458770377313</v>
      </c>
    </row>
    <row r="152" spans="1:82" x14ac:dyDescent="0.2">
      <c r="A152" s="51">
        <v>147</v>
      </c>
      <c r="B152" s="19" t="s">
        <v>80</v>
      </c>
      <c r="C152" s="27">
        <f t="shared" si="19"/>
        <v>0</v>
      </c>
      <c r="D152" s="28">
        <f t="shared" si="25"/>
        <v>6.0642813826561552E-2</v>
      </c>
      <c r="E152" s="28">
        <f t="shared" si="25"/>
        <v>1.8974972011916284E-2</v>
      </c>
      <c r="F152" s="28">
        <f t="shared" si="25"/>
        <v>6.3121350796907063E-3</v>
      </c>
      <c r="G152" s="28">
        <f t="shared" si="25"/>
        <v>0</v>
      </c>
      <c r="H152" s="28">
        <f t="shared" si="25"/>
        <v>0</v>
      </c>
      <c r="I152" s="28">
        <f t="shared" si="25"/>
        <v>6.0185370942502908E-3</v>
      </c>
      <c r="J152" s="28">
        <f t="shared" si="25"/>
        <v>0</v>
      </c>
      <c r="K152" s="28">
        <f t="shared" si="25"/>
        <v>3.4882098507046187E-3</v>
      </c>
      <c r="L152" s="28">
        <f t="shared" si="25"/>
        <v>3.632664922987504E-3</v>
      </c>
      <c r="M152" s="28">
        <f t="shared" si="25"/>
        <v>0.15145778114350625</v>
      </c>
      <c r="N152" s="28">
        <f t="shared" si="25"/>
        <v>0</v>
      </c>
      <c r="O152" s="28">
        <f t="shared" si="25"/>
        <v>1.7142955102600586E-2</v>
      </c>
      <c r="P152" s="28">
        <f t="shared" si="25"/>
        <v>5.2155167418087411E-3</v>
      </c>
      <c r="Q152" s="28">
        <f t="shared" si="25"/>
        <v>0</v>
      </c>
      <c r="R152" s="28">
        <f t="shared" si="25"/>
        <v>3.7828636277662191E-2</v>
      </c>
      <c r="S152" s="28">
        <f t="shared" si="25"/>
        <v>0</v>
      </c>
      <c r="T152" s="28">
        <f t="shared" si="25"/>
        <v>3.8269699327728949E-3</v>
      </c>
      <c r="U152" s="28">
        <f t="shared" si="25"/>
        <v>0</v>
      </c>
      <c r="V152" s="28">
        <f t="shared" si="25"/>
        <v>1.4699613400167576E-2</v>
      </c>
      <c r="W152" s="28">
        <f t="shared" si="25"/>
        <v>9.9950024987506242E-2</v>
      </c>
      <c r="X152" s="28">
        <f t="shared" si="25"/>
        <v>3.8062854460332164E-3</v>
      </c>
      <c r="Y152" s="28">
        <f t="shared" si="25"/>
        <v>3.4875610323180657E-2</v>
      </c>
      <c r="Z152" s="28">
        <f t="shared" si="25"/>
        <v>0</v>
      </c>
      <c r="AA152" s="28">
        <f t="shared" si="25"/>
        <v>4.6562438439083795E-2</v>
      </c>
      <c r="AB152" s="28">
        <f t="shared" si="25"/>
        <v>0</v>
      </c>
      <c r="AC152" s="28">
        <f t="shared" si="25"/>
        <v>9.3300263573244599E-3</v>
      </c>
      <c r="AD152" s="28">
        <f t="shared" si="25"/>
        <v>1.6697278343629988E-2</v>
      </c>
      <c r="AE152" s="28">
        <f t="shared" si="25"/>
        <v>5.6369785794813977E-2</v>
      </c>
      <c r="AF152" s="28">
        <f t="shared" si="25"/>
        <v>0.25231286795626579</v>
      </c>
      <c r="AG152" s="28">
        <f t="shared" si="25"/>
        <v>1.1215540252573966E-2</v>
      </c>
      <c r="AH152" s="28">
        <f t="shared" si="25"/>
        <v>0.13268013880383753</v>
      </c>
      <c r="AI152" s="28">
        <f t="shared" si="25"/>
        <v>8.801095247408566E-3</v>
      </c>
      <c r="AJ152" s="28">
        <f t="shared" si="25"/>
        <v>0</v>
      </c>
      <c r="AK152" s="28">
        <f t="shared" si="25"/>
        <v>1.1166668734568284E-2</v>
      </c>
      <c r="AL152" s="28">
        <f t="shared" si="25"/>
        <v>0</v>
      </c>
      <c r="AM152" s="28">
        <f t="shared" si="25"/>
        <v>0</v>
      </c>
      <c r="AN152" s="28">
        <f t="shared" si="25"/>
        <v>0</v>
      </c>
      <c r="AO152" s="28">
        <f t="shared" si="25"/>
        <v>3.196675457524175E-2</v>
      </c>
      <c r="AP152" s="28">
        <f t="shared" si="25"/>
        <v>0</v>
      </c>
      <c r="AQ152" s="28">
        <f t="shared" si="25"/>
        <v>0</v>
      </c>
      <c r="AR152" s="28">
        <f t="shared" si="25"/>
        <v>0</v>
      </c>
      <c r="AS152" s="28">
        <f t="shared" si="25"/>
        <v>5.1261021119540706E-3</v>
      </c>
      <c r="AT152" s="28">
        <f t="shared" si="25"/>
        <v>1.011542827599384E-2</v>
      </c>
      <c r="AU152" s="28">
        <f t="shared" si="25"/>
        <v>1.1115090587988293E-2</v>
      </c>
      <c r="AV152" s="28">
        <f t="shared" si="25"/>
        <v>93.475098408351869</v>
      </c>
      <c r="AW152" s="28">
        <f t="shared" si="25"/>
        <v>0</v>
      </c>
      <c r="AX152" s="28">
        <f t="shared" si="25"/>
        <v>0</v>
      </c>
      <c r="AY152" s="28">
        <f t="shared" si="25"/>
        <v>8.7600192720423981E-3</v>
      </c>
      <c r="AZ152" s="28">
        <f t="shared" si="25"/>
        <v>1.1001791720365887E-2</v>
      </c>
      <c r="BA152" s="28">
        <f t="shared" si="25"/>
        <v>0</v>
      </c>
      <c r="BB152" s="28">
        <f t="shared" si="25"/>
        <v>4.3424452309095253E-3</v>
      </c>
      <c r="BC152" s="28">
        <f t="shared" si="25"/>
        <v>0</v>
      </c>
      <c r="BD152" s="28">
        <f t="shared" si="25"/>
        <v>0</v>
      </c>
      <c r="BE152" s="28">
        <f t="shared" si="25"/>
        <v>0</v>
      </c>
      <c r="BF152" s="28">
        <f t="shared" si="25"/>
        <v>0</v>
      </c>
      <c r="BG152" s="28">
        <f t="shared" si="25"/>
        <v>1.4928492520825247E-2</v>
      </c>
      <c r="BH152" s="28">
        <f t="shared" si="25"/>
        <v>0</v>
      </c>
      <c r="BI152" s="28">
        <f t="shared" si="25"/>
        <v>6.66411209036536E-3</v>
      </c>
      <c r="BJ152" s="28">
        <f t="shared" si="25"/>
        <v>0</v>
      </c>
      <c r="BK152" s="28">
        <f t="shared" si="25"/>
        <v>0</v>
      </c>
      <c r="BL152" s="28">
        <f t="shared" si="25"/>
        <v>0</v>
      </c>
      <c r="BM152" s="28">
        <f t="shared" si="25"/>
        <v>0</v>
      </c>
      <c r="BN152" s="28">
        <f t="shared" si="25"/>
        <v>1.8173107105684878E-2</v>
      </c>
      <c r="BO152" s="28">
        <f t="shared" ref="BO152:CD155" si="26">BO52/BO$89*100</f>
        <v>0</v>
      </c>
      <c r="BP152" s="28">
        <f t="shared" si="26"/>
        <v>2.6984726644719091E-2</v>
      </c>
      <c r="BQ152" s="28">
        <f t="shared" si="26"/>
        <v>0.82089552238805963</v>
      </c>
      <c r="BR152" s="28">
        <f t="shared" si="26"/>
        <v>0</v>
      </c>
      <c r="BS152" s="28">
        <f t="shared" si="26"/>
        <v>0</v>
      </c>
      <c r="BT152" s="28">
        <f t="shared" si="26"/>
        <v>0</v>
      </c>
      <c r="BU152" s="28">
        <f t="shared" si="26"/>
        <v>0</v>
      </c>
      <c r="BV152" s="28">
        <f t="shared" si="26"/>
        <v>0</v>
      </c>
      <c r="BW152" s="28">
        <f t="shared" si="26"/>
        <v>4.8416771569671736E-3</v>
      </c>
      <c r="BX152" s="28">
        <f t="shared" si="26"/>
        <v>2.8187011425135299E-3</v>
      </c>
      <c r="BY152" s="28">
        <f t="shared" si="26"/>
        <v>0</v>
      </c>
      <c r="BZ152" s="28">
        <f t="shared" si="26"/>
        <v>5.9384626804735918E-3</v>
      </c>
      <c r="CA152" s="28">
        <f t="shared" si="26"/>
        <v>1.0652463382157123E-2</v>
      </c>
      <c r="CB152" s="28">
        <f t="shared" si="26"/>
        <v>7.5668722333623395E-3</v>
      </c>
      <c r="CC152" s="28">
        <f t="shared" si="26"/>
        <v>0.75500188750471875</v>
      </c>
      <c r="CD152" s="29">
        <f t="shared" si="26"/>
        <v>0.71185578013431994</v>
      </c>
    </row>
    <row r="153" spans="1:82" x14ac:dyDescent="0.2">
      <c r="A153" s="51">
        <v>148</v>
      </c>
      <c r="B153" s="19" t="s">
        <v>26</v>
      </c>
      <c r="C153" s="27">
        <f t="shared" si="19"/>
        <v>4.928536224741252E-2</v>
      </c>
      <c r="D153" s="28">
        <f t="shared" ref="D153:BO156" si="27">D53/D$89*100</f>
        <v>0</v>
      </c>
      <c r="E153" s="28">
        <f t="shared" si="27"/>
        <v>1.7077474810724653E-2</v>
      </c>
      <c r="F153" s="28">
        <f t="shared" si="27"/>
        <v>0.11677449897427804</v>
      </c>
      <c r="G153" s="28">
        <f t="shared" si="27"/>
        <v>0</v>
      </c>
      <c r="H153" s="28">
        <f t="shared" si="27"/>
        <v>0</v>
      </c>
      <c r="I153" s="28">
        <f t="shared" si="27"/>
        <v>8.0247161256670543E-3</v>
      </c>
      <c r="J153" s="28">
        <f t="shared" si="27"/>
        <v>6.4882400648824001E-2</v>
      </c>
      <c r="K153" s="28">
        <f t="shared" si="27"/>
        <v>3.4882098507046183E-2</v>
      </c>
      <c r="L153" s="28">
        <f t="shared" si="27"/>
        <v>5.0857308921825051E-2</v>
      </c>
      <c r="M153" s="28">
        <f t="shared" si="27"/>
        <v>0</v>
      </c>
      <c r="N153" s="28">
        <f t="shared" si="27"/>
        <v>0.14288376716158291</v>
      </c>
      <c r="O153" s="28">
        <f t="shared" si="27"/>
        <v>1.5428659592340528E-2</v>
      </c>
      <c r="P153" s="28">
        <f t="shared" si="27"/>
        <v>1.1590037204019426E-2</v>
      </c>
      <c r="Q153" s="28">
        <f t="shared" si="27"/>
        <v>0</v>
      </c>
      <c r="R153" s="28">
        <f t="shared" si="27"/>
        <v>4.728579534707774E-2</v>
      </c>
      <c r="S153" s="28">
        <f t="shared" si="27"/>
        <v>0</v>
      </c>
      <c r="T153" s="28">
        <f t="shared" si="27"/>
        <v>0.11991172456021738</v>
      </c>
      <c r="U153" s="28">
        <f t="shared" si="27"/>
        <v>0</v>
      </c>
      <c r="V153" s="28">
        <f t="shared" si="27"/>
        <v>7.3498067000837882E-3</v>
      </c>
      <c r="W153" s="28">
        <f t="shared" si="27"/>
        <v>0</v>
      </c>
      <c r="X153" s="28">
        <f t="shared" si="27"/>
        <v>6.3438090767220278E-3</v>
      </c>
      <c r="Y153" s="28">
        <f t="shared" si="27"/>
        <v>0</v>
      </c>
      <c r="Z153" s="28">
        <f t="shared" si="27"/>
        <v>0</v>
      </c>
      <c r="AA153" s="28">
        <f t="shared" si="27"/>
        <v>0.34742742527624065</v>
      </c>
      <c r="AB153" s="28">
        <f t="shared" si="27"/>
        <v>1.6319990504732797E-2</v>
      </c>
      <c r="AC153" s="28">
        <f t="shared" si="27"/>
        <v>5.4425153751059344E-3</v>
      </c>
      <c r="AD153" s="28">
        <f t="shared" si="27"/>
        <v>0.27383536483553178</v>
      </c>
      <c r="AE153" s="28">
        <f t="shared" si="27"/>
        <v>4.2277339346110485E-2</v>
      </c>
      <c r="AF153" s="28">
        <f t="shared" si="27"/>
        <v>0</v>
      </c>
      <c r="AG153" s="28">
        <f t="shared" si="27"/>
        <v>3.3646620757721901E-2</v>
      </c>
      <c r="AH153" s="28">
        <f t="shared" si="27"/>
        <v>0</v>
      </c>
      <c r="AI153" s="28">
        <f t="shared" si="27"/>
        <v>0.57696068844122816</v>
      </c>
      <c r="AJ153" s="28">
        <f t="shared" si="27"/>
        <v>4.5489006823351018E-2</v>
      </c>
      <c r="AK153" s="28">
        <f t="shared" si="27"/>
        <v>1.7370373587106219E-2</v>
      </c>
      <c r="AL153" s="28">
        <f t="shared" si="27"/>
        <v>8.6457111097387757E-3</v>
      </c>
      <c r="AM153" s="28">
        <f t="shared" si="27"/>
        <v>9.3896713615023476E-3</v>
      </c>
      <c r="AN153" s="28">
        <f t="shared" si="27"/>
        <v>0</v>
      </c>
      <c r="AO153" s="28">
        <f t="shared" si="27"/>
        <v>1.4145288899544475</v>
      </c>
      <c r="AP153" s="28">
        <f t="shared" si="27"/>
        <v>4.136575949258002E-2</v>
      </c>
      <c r="AQ153" s="28">
        <f t="shared" si="27"/>
        <v>8.8028169014084515E-2</v>
      </c>
      <c r="AR153" s="28">
        <f t="shared" si="27"/>
        <v>4.0805807310682535E-2</v>
      </c>
      <c r="AS153" s="28">
        <f t="shared" si="27"/>
        <v>1.8795707743831588E-2</v>
      </c>
      <c r="AT153" s="28">
        <f t="shared" si="27"/>
        <v>4.0461713103975359E-2</v>
      </c>
      <c r="AU153" s="28">
        <f t="shared" si="27"/>
        <v>6.422052339726568E-2</v>
      </c>
      <c r="AV153" s="28">
        <f t="shared" si="27"/>
        <v>0</v>
      </c>
      <c r="AW153" s="28">
        <f t="shared" si="27"/>
        <v>43.031239272227943</v>
      </c>
      <c r="AX153" s="28">
        <f t="shared" si="27"/>
        <v>5.1737518323704407E-2</v>
      </c>
      <c r="AY153" s="28">
        <f t="shared" si="27"/>
        <v>1.4235031317068898E-2</v>
      </c>
      <c r="AZ153" s="28">
        <f t="shared" si="27"/>
        <v>9.9016125483292999E-2</v>
      </c>
      <c r="BA153" s="28">
        <f t="shared" si="27"/>
        <v>4.9180327868852458E-2</v>
      </c>
      <c r="BB153" s="28">
        <f t="shared" si="27"/>
        <v>0.12593091169637624</v>
      </c>
      <c r="BC153" s="28">
        <f t="shared" si="27"/>
        <v>6.6622251832111927E-3</v>
      </c>
      <c r="BD153" s="28">
        <f t="shared" si="27"/>
        <v>0.18810251587114979</v>
      </c>
      <c r="BE153" s="28">
        <f t="shared" si="27"/>
        <v>0</v>
      </c>
      <c r="BF153" s="28">
        <f t="shared" si="27"/>
        <v>2.6409495548961424</v>
      </c>
      <c r="BG153" s="28">
        <f t="shared" si="27"/>
        <v>0.1880990057623981</v>
      </c>
      <c r="BH153" s="28">
        <f t="shared" si="27"/>
        <v>0</v>
      </c>
      <c r="BI153" s="28">
        <f t="shared" si="27"/>
        <v>2.1658364293687418E-2</v>
      </c>
      <c r="BJ153" s="28">
        <f t="shared" si="27"/>
        <v>0</v>
      </c>
      <c r="BK153" s="28">
        <f t="shared" si="27"/>
        <v>0</v>
      </c>
      <c r="BL153" s="28">
        <f t="shared" si="27"/>
        <v>0</v>
      </c>
      <c r="BM153" s="28">
        <f t="shared" si="27"/>
        <v>0</v>
      </c>
      <c r="BN153" s="28">
        <f t="shared" si="27"/>
        <v>1.9825207751656231E-2</v>
      </c>
      <c r="BO153" s="28">
        <f t="shared" si="27"/>
        <v>9.476923076923077</v>
      </c>
      <c r="BP153" s="28">
        <f t="shared" si="26"/>
        <v>5.3969453289438182E-2</v>
      </c>
      <c r="BQ153" s="28">
        <f t="shared" si="26"/>
        <v>0</v>
      </c>
      <c r="BR153" s="28">
        <f t="shared" si="26"/>
        <v>0</v>
      </c>
      <c r="BS153" s="28">
        <f t="shared" si="26"/>
        <v>0</v>
      </c>
      <c r="BT153" s="28">
        <f t="shared" si="26"/>
        <v>0</v>
      </c>
      <c r="BU153" s="28">
        <f t="shared" si="26"/>
        <v>0</v>
      </c>
      <c r="BV153" s="28">
        <f t="shared" si="26"/>
        <v>0</v>
      </c>
      <c r="BW153" s="28">
        <f t="shared" si="26"/>
        <v>1.6945870049385105E-2</v>
      </c>
      <c r="BX153" s="28">
        <f t="shared" si="26"/>
        <v>0.61635598316295859</v>
      </c>
      <c r="BY153" s="28">
        <f t="shared" si="26"/>
        <v>6.2266500622665005E-2</v>
      </c>
      <c r="BZ153" s="28">
        <f t="shared" si="26"/>
        <v>4.0826930928255949E-2</v>
      </c>
      <c r="CA153" s="28">
        <f t="shared" si="26"/>
        <v>4.0834442964935637E-2</v>
      </c>
      <c r="CB153" s="28">
        <f t="shared" si="26"/>
        <v>4.9184669516855205E-2</v>
      </c>
      <c r="CC153" s="28">
        <f t="shared" si="26"/>
        <v>0</v>
      </c>
      <c r="CD153" s="29">
        <f t="shared" si="26"/>
        <v>0.43493394580921751</v>
      </c>
    </row>
    <row r="154" spans="1:82" x14ac:dyDescent="0.2">
      <c r="A154" s="51">
        <v>149</v>
      </c>
      <c r="B154" s="19" t="s">
        <v>27</v>
      </c>
      <c r="C154" s="27">
        <f t="shared" si="19"/>
        <v>0.13142763265976673</v>
      </c>
      <c r="D154" s="28">
        <f t="shared" si="27"/>
        <v>0</v>
      </c>
      <c r="E154" s="28">
        <f t="shared" si="27"/>
        <v>0</v>
      </c>
      <c r="F154" s="28">
        <f t="shared" si="27"/>
        <v>4.734101309768029E-3</v>
      </c>
      <c r="G154" s="28">
        <f t="shared" si="27"/>
        <v>0</v>
      </c>
      <c r="H154" s="28">
        <f t="shared" si="27"/>
        <v>0</v>
      </c>
      <c r="I154" s="28">
        <f t="shared" si="27"/>
        <v>1.0030895157083818E-2</v>
      </c>
      <c r="J154" s="28">
        <f t="shared" si="27"/>
        <v>0.66504460665044607</v>
      </c>
      <c r="K154" s="28">
        <f t="shared" si="27"/>
        <v>3.4882098507046187E-3</v>
      </c>
      <c r="L154" s="28">
        <f t="shared" si="27"/>
        <v>0</v>
      </c>
      <c r="M154" s="28">
        <f t="shared" si="27"/>
        <v>0</v>
      </c>
      <c r="N154" s="28">
        <f t="shared" si="27"/>
        <v>0.82624091445610981</v>
      </c>
      <c r="O154" s="28">
        <f t="shared" si="27"/>
        <v>6.8571820410402353E-3</v>
      </c>
      <c r="P154" s="28">
        <f t="shared" si="27"/>
        <v>1.7385055806029136E-3</v>
      </c>
      <c r="Q154" s="28">
        <f t="shared" si="27"/>
        <v>0</v>
      </c>
      <c r="R154" s="28">
        <f t="shared" si="27"/>
        <v>0</v>
      </c>
      <c r="S154" s="28">
        <f t="shared" si="27"/>
        <v>0</v>
      </c>
      <c r="T154" s="28">
        <f t="shared" si="27"/>
        <v>5.1026265770305265E-3</v>
      </c>
      <c r="U154" s="28">
        <f t="shared" si="27"/>
        <v>2.1080368906455864E-2</v>
      </c>
      <c r="V154" s="28">
        <f t="shared" si="27"/>
        <v>0</v>
      </c>
      <c r="W154" s="28">
        <f t="shared" si="27"/>
        <v>7.4962518740629688E-2</v>
      </c>
      <c r="X154" s="28">
        <f t="shared" si="27"/>
        <v>0</v>
      </c>
      <c r="Y154" s="28">
        <f t="shared" si="27"/>
        <v>0</v>
      </c>
      <c r="Z154" s="28">
        <f t="shared" si="27"/>
        <v>0</v>
      </c>
      <c r="AA154" s="28">
        <f t="shared" si="27"/>
        <v>2.1490356202654059E-2</v>
      </c>
      <c r="AB154" s="28">
        <f t="shared" si="27"/>
        <v>8.9018130025815267E-3</v>
      </c>
      <c r="AC154" s="28">
        <f t="shared" si="27"/>
        <v>6.2200175715496405E-3</v>
      </c>
      <c r="AD154" s="28">
        <f t="shared" si="27"/>
        <v>2.3042244114209387</v>
      </c>
      <c r="AE154" s="28">
        <f t="shared" si="27"/>
        <v>0</v>
      </c>
      <c r="AF154" s="28">
        <f t="shared" si="27"/>
        <v>0</v>
      </c>
      <c r="AG154" s="28">
        <f t="shared" si="27"/>
        <v>0</v>
      </c>
      <c r="AH154" s="28">
        <f t="shared" si="27"/>
        <v>0</v>
      </c>
      <c r="AI154" s="28">
        <f t="shared" si="27"/>
        <v>2.9336984158028555E-3</v>
      </c>
      <c r="AJ154" s="28">
        <f t="shared" si="27"/>
        <v>0.69749810462471573</v>
      </c>
      <c r="AK154" s="28">
        <f t="shared" si="27"/>
        <v>8.6851867935531096E-3</v>
      </c>
      <c r="AL154" s="28">
        <f t="shared" si="27"/>
        <v>3.7053047613166182E-3</v>
      </c>
      <c r="AM154" s="28">
        <f t="shared" si="27"/>
        <v>9.3896713615023476E-3</v>
      </c>
      <c r="AN154" s="28">
        <f t="shared" si="27"/>
        <v>0</v>
      </c>
      <c r="AO154" s="28">
        <f t="shared" si="27"/>
        <v>0</v>
      </c>
      <c r="AP154" s="28">
        <f t="shared" si="27"/>
        <v>1.0341439873145005E-2</v>
      </c>
      <c r="AQ154" s="28">
        <f t="shared" si="27"/>
        <v>0.11003521126760564</v>
      </c>
      <c r="AR154" s="28">
        <f t="shared" si="27"/>
        <v>0</v>
      </c>
      <c r="AS154" s="28">
        <f t="shared" si="27"/>
        <v>0</v>
      </c>
      <c r="AT154" s="28">
        <f t="shared" si="27"/>
        <v>1.011542827599384E-2</v>
      </c>
      <c r="AU154" s="28">
        <f t="shared" si="27"/>
        <v>3.7050301959960976E-3</v>
      </c>
      <c r="AV154" s="28">
        <f t="shared" si="27"/>
        <v>0</v>
      </c>
      <c r="AW154" s="28">
        <f t="shared" si="27"/>
        <v>1.2873326467559216E-2</v>
      </c>
      <c r="AX154" s="28">
        <f t="shared" si="27"/>
        <v>75.85582478227127</v>
      </c>
      <c r="AY154" s="28">
        <f t="shared" si="27"/>
        <v>5.4750120450264995E-3</v>
      </c>
      <c r="AZ154" s="28">
        <f t="shared" si="27"/>
        <v>1.414516078332757E-2</v>
      </c>
      <c r="BA154" s="28">
        <f t="shared" si="27"/>
        <v>0</v>
      </c>
      <c r="BB154" s="28">
        <f t="shared" si="27"/>
        <v>6.5136678463642876E-3</v>
      </c>
      <c r="BC154" s="28">
        <f t="shared" si="27"/>
        <v>6.6622251832111927E-3</v>
      </c>
      <c r="BD154" s="28">
        <f t="shared" si="27"/>
        <v>0</v>
      </c>
      <c r="BE154" s="28">
        <f t="shared" si="27"/>
        <v>0</v>
      </c>
      <c r="BF154" s="28">
        <f t="shared" si="27"/>
        <v>0</v>
      </c>
      <c r="BG154" s="28">
        <f t="shared" si="27"/>
        <v>0</v>
      </c>
      <c r="BH154" s="28">
        <f t="shared" si="27"/>
        <v>0</v>
      </c>
      <c r="BI154" s="28">
        <f t="shared" si="27"/>
        <v>0</v>
      </c>
      <c r="BJ154" s="28">
        <f t="shared" si="27"/>
        <v>0</v>
      </c>
      <c r="BK154" s="28">
        <f t="shared" si="27"/>
        <v>0</v>
      </c>
      <c r="BL154" s="28">
        <f t="shared" si="27"/>
        <v>0</v>
      </c>
      <c r="BM154" s="28">
        <f t="shared" si="27"/>
        <v>0</v>
      </c>
      <c r="BN154" s="28">
        <f t="shared" si="27"/>
        <v>0</v>
      </c>
      <c r="BO154" s="28">
        <f t="shared" si="27"/>
        <v>0.20512820512820512</v>
      </c>
      <c r="BP154" s="28">
        <f t="shared" si="26"/>
        <v>0</v>
      </c>
      <c r="BQ154" s="28">
        <f t="shared" si="26"/>
        <v>4.2643923240938165E-2</v>
      </c>
      <c r="BR154" s="28">
        <f t="shared" si="26"/>
        <v>0</v>
      </c>
      <c r="BS154" s="28">
        <f t="shared" si="26"/>
        <v>0.9076934338628212</v>
      </c>
      <c r="BT154" s="28">
        <f t="shared" si="26"/>
        <v>0</v>
      </c>
      <c r="BU154" s="28">
        <f t="shared" si="26"/>
        <v>0</v>
      </c>
      <c r="BV154" s="28">
        <f t="shared" si="26"/>
        <v>0</v>
      </c>
      <c r="BW154" s="28">
        <f t="shared" si="26"/>
        <v>3.63125786772538E-3</v>
      </c>
      <c r="BX154" s="28">
        <f t="shared" si="26"/>
        <v>8.4561034275405893E-3</v>
      </c>
      <c r="BY154" s="28">
        <f t="shared" si="26"/>
        <v>0.15912550159125502</v>
      </c>
      <c r="BZ154" s="28">
        <f t="shared" si="26"/>
        <v>0</v>
      </c>
      <c r="CA154" s="28">
        <f t="shared" si="26"/>
        <v>5.3262316910785614E-3</v>
      </c>
      <c r="CB154" s="28">
        <f t="shared" si="26"/>
        <v>0</v>
      </c>
      <c r="CC154" s="28">
        <f t="shared" si="26"/>
        <v>0</v>
      </c>
      <c r="CD154" s="29">
        <f t="shared" si="26"/>
        <v>0.32092804711773726</v>
      </c>
    </row>
    <row r="155" spans="1:82" x14ac:dyDescent="0.2">
      <c r="A155" s="51">
        <v>150</v>
      </c>
      <c r="B155" s="19" t="s">
        <v>67</v>
      </c>
      <c r="C155" s="27">
        <f t="shared" si="19"/>
        <v>0.19714144898965008</v>
      </c>
      <c r="D155" s="28">
        <f t="shared" si="27"/>
        <v>0</v>
      </c>
      <c r="E155" s="28">
        <f t="shared" si="27"/>
        <v>0.15938976490009676</v>
      </c>
      <c r="F155" s="28">
        <f t="shared" si="27"/>
        <v>1.6127505128609751</v>
      </c>
      <c r="G155" s="28">
        <f t="shared" si="27"/>
        <v>0.70314888413329257</v>
      </c>
      <c r="H155" s="28">
        <f t="shared" si="27"/>
        <v>1.2609815207512876</v>
      </c>
      <c r="I155" s="28">
        <f t="shared" si="27"/>
        <v>4.2330377562893711</v>
      </c>
      <c r="J155" s="28">
        <f t="shared" si="27"/>
        <v>0.11354420113544202</v>
      </c>
      <c r="K155" s="28">
        <f t="shared" si="27"/>
        <v>4.4986279707920556</v>
      </c>
      <c r="L155" s="28">
        <f t="shared" si="27"/>
        <v>0.66598856921437566</v>
      </c>
      <c r="M155" s="28">
        <f t="shared" si="27"/>
        <v>0</v>
      </c>
      <c r="N155" s="28">
        <f t="shared" si="27"/>
        <v>8.0760390134807722E-2</v>
      </c>
      <c r="O155" s="28">
        <f t="shared" si="27"/>
        <v>5.6126035005914323</v>
      </c>
      <c r="P155" s="28">
        <f t="shared" si="27"/>
        <v>7.4025567622072064</v>
      </c>
      <c r="Q155" s="28">
        <f t="shared" si="27"/>
        <v>8.5561497326203204E-2</v>
      </c>
      <c r="R155" s="28">
        <f t="shared" si="27"/>
        <v>0.14185738604123321</v>
      </c>
      <c r="S155" s="28">
        <f t="shared" si="27"/>
        <v>6.6445182724252497E-2</v>
      </c>
      <c r="T155" s="28">
        <f t="shared" si="27"/>
        <v>1.2437652281511908</v>
      </c>
      <c r="U155" s="28">
        <f t="shared" si="27"/>
        <v>0.11067193675889328</v>
      </c>
      <c r="V155" s="28">
        <f t="shared" si="27"/>
        <v>4.9111408369959868</v>
      </c>
      <c r="W155" s="28">
        <f t="shared" si="27"/>
        <v>0</v>
      </c>
      <c r="X155" s="28">
        <f t="shared" si="27"/>
        <v>7.1799231130339898</v>
      </c>
      <c r="Y155" s="28">
        <f t="shared" si="27"/>
        <v>0</v>
      </c>
      <c r="Z155" s="28">
        <f t="shared" si="27"/>
        <v>8.9729994289909465E-2</v>
      </c>
      <c r="AA155" s="28">
        <f t="shared" si="27"/>
        <v>0.13252386324970003</v>
      </c>
      <c r="AB155" s="28">
        <f t="shared" si="27"/>
        <v>10.924008189667962</v>
      </c>
      <c r="AC155" s="28">
        <f t="shared" si="27"/>
        <v>0.26823825777307819</v>
      </c>
      <c r="AD155" s="28">
        <f t="shared" si="27"/>
        <v>8.3486391718149935E-2</v>
      </c>
      <c r="AE155" s="28">
        <f t="shared" si="27"/>
        <v>0.25366403607666288</v>
      </c>
      <c r="AF155" s="28">
        <f t="shared" si="27"/>
        <v>0.12615643397813289</v>
      </c>
      <c r="AG155" s="28">
        <f t="shared" si="27"/>
        <v>1.0699625400955566</v>
      </c>
      <c r="AH155" s="28">
        <f t="shared" si="27"/>
        <v>4.0824658093488467E-2</v>
      </c>
      <c r="AI155" s="28">
        <f t="shared" si="27"/>
        <v>0.61412086837473112</v>
      </c>
      <c r="AJ155" s="28">
        <f t="shared" si="27"/>
        <v>4.5489006823351018E-2</v>
      </c>
      <c r="AK155" s="28">
        <f t="shared" si="27"/>
        <v>8.082186681886423</v>
      </c>
      <c r="AL155" s="28">
        <f t="shared" si="27"/>
        <v>10.688569134811338</v>
      </c>
      <c r="AM155" s="28">
        <f t="shared" si="27"/>
        <v>0.2410015649452269</v>
      </c>
      <c r="AN155" s="28">
        <f t="shared" si="27"/>
        <v>0</v>
      </c>
      <c r="AO155" s="28">
        <f t="shared" si="27"/>
        <v>0.38360105490290097</v>
      </c>
      <c r="AP155" s="28">
        <f t="shared" si="27"/>
        <v>4.1003809097019941</v>
      </c>
      <c r="AQ155" s="28">
        <f t="shared" si="27"/>
        <v>0.39612676056338025</v>
      </c>
      <c r="AR155" s="28">
        <f t="shared" si="27"/>
        <v>1.0094068124221467</v>
      </c>
      <c r="AS155" s="28">
        <f t="shared" si="27"/>
        <v>4.9364363338117698</v>
      </c>
      <c r="AT155" s="28">
        <f t="shared" si="27"/>
        <v>1.8814696593348543</v>
      </c>
      <c r="AU155" s="28">
        <f t="shared" si="27"/>
        <v>0.65949537488730536</v>
      </c>
      <c r="AV155" s="28">
        <f t="shared" si="27"/>
        <v>2.5671743967140167E-2</v>
      </c>
      <c r="AW155" s="28">
        <f t="shared" si="27"/>
        <v>0.3604531410916581</v>
      </c>
      <c r="AX155" s="28">
        <f t="shared" si="27"/>
        <v>7.760627748555661E-2</v>
      </c>
      <c r="AY155" s="28">
        <f t="shared" si="27"/>
        <v>29.257369366212604</v>
      </c>
      <c r="AZ155" s="28">
        <f t="shared" si="27"/>
        <v>0.86914154590890524</v>
      </c>
      <c r="BA155" s="28">
        <f t="shared" si="27"/>
        <v>0.30054644808743169</v>
      </c>
      <c r="BB155" s="28">
        <f t="shared" si="27"/>
        <v>1.0714983607269253</v>
      </c>
      <c r="BC155" s="28">
        <f t="shared" si="27"/>
        <v>2.5702864756828778</v>
      </c>
      <c r="BD155" s="28">
        <f t="shared" si="27"/>
        <v>0.17634610862920291</v>
      </c>
      <c r="BE155" s="28">
        <f t="shared" si="27"/>
        <v>4.7242234557694579E-2</v>
      </c>
      <c r="BF155" s="28">
        <f t="shared" si="27"/>
        <v>0.6083086053412462</v>
      </c>
      <c r="BG155" s="28">
        <f t="shared" si="27"/>
        <v>1.7167766398949034</v>
      </c>
      <c r="BH155" s="28">
        <f t="shared" si="27"/>
        <v>0</v>
      </c>
      <c r="BI155" s="28">
        <f t="shared" si="27"/>
        <v>2.740616097162754</v>
      </c>
      <c r="BJ155" s="28">
        <f t="shared" si="27"/>
        <v>0</v>
      </c>
      <c r="BK155" s="28">
        <f t="shared" si="27"/>
        <v>0.55379746835443033</v>
      </c>
      <c r="BL155" s="28">
        <f t="shared" si="27"/>
        <v>0.57717922154802426</v>
      </c>
      <c r="BM155" s="28">
        <f t="shared" si="27"/>
        <v>0</v>
      </c>
      <c r="BN155" s="28">
        <f t="shared" si="27"/>
        <v>4.9678666424358573</v>
      </c>
      <c r="BO155" s="28">
        <f t="shared" si="27"/>
        <v>0.1846153846153846</v>
      </c>
      <c r="BP155" s="28">
        <f t="shared" si="26"/>
        <v>0.3615953370392358</v>
      </c>
      <c r="BQ155" s="28">
        <f t="shared" si="26"/>
        <v>3.1982942430703626E-2</v>
      </c>
      <c r="BR155" s="28">
        <f t="shared" si="26"/>
        <v>0</v>
      </c>
      <c r="BS155" s="28">
        <f t="shared" si="26"/>
        <v>0.13176195007686115</v>
      </c>
      <c r="BT155" s="28">
        <f t="shared" si="26"/>
        <v>0.11039451513566904</v>
      </c>
      <c r="BU155" s="28">
        <f t="shared" si="26"/>
        <v>0.18295870360690017</v>
      </c>
      <c r="BV155" s="28">
        <f t="shared" si="26"/>
        <v>0</v>
      </c>
      <c r="BW155" s="28">
        <f t="shared" si="26"/>
        <v>7.4997579161421513</v>
      </c>
      <c r="BX155" s="28">
        <f t="shared" si="26"/>
        <v>0.9452044497895371</v>
      </c>
      <c r="BY155" s="28">
        <f t="shared" si="26"/>
        <v>0.11761450117614501</v>
      </c>
      <c r="BZ155" s="28">
        <f t="shared" si="26"/>
        <v>0.84845785547266439</v>
      </c>
      <c r="CA155" s="28">
        <f t="shared" si="26"/>
        <v>2.1819795827785176</v>
      </c>
      <c r="CB155" s="28">
        <f t="shared" si="26"/>
        <v>3.9385569974650982</v>
      </c>
      <c r="CC155" s="28">
        <f t="shared" si="26"/>
        <v>0</v>
      </c>
      <c r="CD155" s="29">
        <f t="shared" si="26"/>
        <v>3.686714226282318</v>
      </c>
    </row>
    <row r="156" spans="1:82" x14ac:dyDescent="0.2">
      <c r="A156" s="50">
        <v>151</v>
      </c>
      <c r="B156" s="19" t="s">
        <v>68</v>
      </c>
      <c r="C156" s="27">
        <f t="shared" si="19"/>
        <v>0.11499917857729589</v>
      </c>
      <c r="D156" s="28">
        <f t="shared" si="27"/>
        <v>6.0642813826561552E-2</v>
      </c>
      <c r="E156" s="28">
        <f t="shared" si="27"/>
        <v>7.2104893645281873E-2</v>
      </c>
      <c r="F156" s="28">
        <f t="shared" si="27"/>
        <v>0.85371626952816781</v>
      </c>
      <c r="G156" s="28">
        <f t="shared" si="27"/>
        <v>4.2800366860287375E-2</v>
      </c>
      <c r="H156" s="28">
        <f t="shared" si="27"/>
        <v>1.5146925174189639E-2</v>
      </c>
      <c r="I156" s="28">
        <f t="shared" si="27"/>
        <v>0.22469205151867752</v>
      </c>
      <c r="J156" s="28">
        <f t="shared" si="27"/>
        <v>0</v>
      </c>
      <c r="K156" s="28">
        <f t="shared" si="27"/>
        <v>0.3941677131296219</v>
      </c>
      <c r="L156" s="28">
        <f t="shared" si="27"/>
        <v>4.0395233943621038</v>
      </c>
      <c r="M156" s="28">
        <f t="shared" si="27"/>
        <v>0</v>
      </c>
      <c r="N156" s="28">
        <f t="shared" si="27"/>
        <v>2.4849350810710068E-2</v>
      </c>
      <c r="O156" s="28">
        <f t="shared" si="27"/>
        <v>7.3714706941182526E-2</v>
      </c>
      <c r="P156" s="28">
        <f t="shared" si="27"/>
        <v>0.10604884041677774</v>
      </c>
      <c r="Q156" s="28">
        <f t="shared" si="27"/>
        <v>0</v>
      </c>
      <c r="R156" s="28">
        <f t="shared" si="27"/>
        <v>3.7828636277662191E-2</v>
      </c>
      <c r="S156" s="28">
        <f t="shared" si="27"/>
        <v>3.9867109634551499E-2</v>
      </c>
      <c r="T156" s="28">
        <f t="shared" si="27"/>
        <v>1.2705540176806009</v>
      </c>
      <c r="U156" s="28">
        <f t="shared" si="27"/>
        <v>1.5810276679841896E-2</v>
      </c>
      <c r="V156" s="28">
        <f t="shared" si="27"/>
        <v>9.4077525761072492E-2</v>
      </c>
      <c r="W156" s="28">
        <f t="shared" si="27"/>
        <v>0</v>
      </c>
      <c r="X156" s="28">
        <f t="shared" si="27"/>
        <v>0.24867731580750346</v>
      </c>
      <c r="Y156" s="28">
        <f t="shared" si="27"/>
        <v>0</v>
      </c>
      <c r="Z156" s="28">
        <f t="shared" si="27"/>
        <v>7.3415449873562272E-2</v>
      </c>
      <c r="AA156" s="28">
        <f t="shared" si="27"/>
        <v>4.2980712405308118E-2</v>
      </c>
      <c r="AB156" s="28">
        <f t="shared" si="27"/>
        <v>0.14687991454259516</v>
      </c>
      <c r="AC156" s="28">
        <f t="shared" si="27"/>
        <v>0.15005792391363507</v>
      </c>
      <c r="AD156" s="28">
        <f t="shared" si="27"/>
        <v>4.3412923693437966E-2</v>
      </c>
      <c r="AE156" s="28">
        <f t="shared" si="27"/>
        <v>0.15501691093573844</v>
      </c>
      <c r="AF156" s="28">
        <f t="shared" si="27"/>
        <v>0</v>
      </c>
      <c r="AG156" s="28">
        <f t="shared" si="27"/>
        <v>1.4400753684304972</v>
      </c>
      <c r="AH156" s="28">
        <f t="shared" si="27"/>
        <v>4.0824658093488467E-2</v>
      </c>
      <c r="AI156" s="28">
        <f t="shared" si="27"/>
        <v>4.1042440837081946</v>
      </c>
      <c r="AJ156" s="28">
        <f t="shared" si="27"/>
        <v>0</v>
      </c>
      <c r="AK156" s="28">
        <f t="shared" si="27"/>
        <v>0.13772224772634217</v>
      </c>
      <c r="AL156" s="28">
        <f t="shared" si="27"/>
        <v>0.12968566664608164</v>
      </c>
      <c r="AM156" s="28">
        <f t="shared" si="27"/>
        <v>2.5039123630672927E-2</v>
      </c>
      <c r="AN156" s="28">
        <f t="shared" si="27"/>
        <v>0</v>
      </c>
      <c r="AO156" s="28">
        <f t="shared" si="27"/>
        <v>1.7781507232478222</v>
      </c>
      <c r="AP156" s="28">
        <f t="shared" si="27"/>
        <v>0.43261690135989939</v>
      </c>
      <c r="AQ156" s="28">
        <f t="shared" si="27"/>
        <v>0.15404929577464788</v>
      </c>
      <c r="AR156" s="28">
        <f t="shared" si="27"/>
        <v>3.2386924960268031</v>
      </c>
      <c r="AS156" s="28">
        <f t="shared" si="27"/>
        <v>0.19820928166222404</v>
      </c>
      <c r="AT156" s="28">
        <f t="shared" si="27"/>
        <v>1.3239971676800826</v>
      </c>
      <c r="AU156" s="28">
        <f t="shared" si="27"/>
        <v>2.7824776771930693</v>
      </c>
      <c r="AV156" s="28">
        <f t="shared" si="27"/>
        <v>1.2835871983570083E-2</v>
      </c>
      <c r="AW156" s="28">
        <f t="shared" si="27"/>
        <v>1.068486096807415</v>
      </c>
      <c r="AX156" s="28">
        <f t="shared" si="27"/>
        <v>6.0360438044321806E-2</v>
      </c>
      <c r="AY156" s="28">
        <f t="shared" si="27"/>
        <v>0.18724541193990626</v>
      </c>
      <c r="AZ156" s="28">
        <f t="shared" si="27"/>
        <v>22.29120170999277</v>
      </c>
      <c r="BA156" s="28">
        <f t="shared" si="27"/>
        <v>0.85792349726775963</v>
      </c>
      <c r="BB156" s="28">
        <f t="shared" si="27"/>
        <v>4.1437783615954142</v>
      </c>
      <c r="BC156" s="28">
        <f t="shared" si="27"/>
        <v>8.3944037308461034E-2</v>
      </c>
      <c r="BD156" s="28">
        <f t="shared" si="27"/>
        <v>0.22337173759699036</v>
      </c>
      <c r="BE156" s="28">
        <f t="shared" si="27"/>
        <v>0</v>
      </c>
      <c r="BF156" s="28">
        <f t="shared" si="27"/>
        <v>0.19287833827893175</v>
      </c>
      <c r="BG156" s="28">
        <f t="shared" si="27"/>
        <v>0.67178216343713615</v>
      </c>
      <c r="BH156" s="28">
        <f t="shared" si="27"/>
        <v>5.8399844267081953E-2</v>
      </c>
      <c r="BI156" s="28">
        <f t="shared" si="27"/>
        <v>0.60810022824583909</v>
      </c>
      <c r="BJ156" s="28">
        <f t="shared" si="27"/>
        <v>0</v>
      </c>
      <c r="BK156" s="28">
        <f t="shared" si="27"/>
        <v>0.39556962025316456</v>
      </c>
      <c r="BL156" s="28">
        <f t="shared" si="27"/>
        <v>2.9598934438360217E-2</v>
      </c>
      <c r="BM156" s="28">
        <f t="shared" si="27"/>
        <v>3.9225941422594141E-2</v>
      </c>
      <c r="BN156" s="28">
        <f t="shared" si="27"/>
        <v>0.34198483371607002</v>
      </c>
      <c r="BO156" s="28">
        <f t="shared" ref="BO156:CD159" si="28">BO56/BO$89*100</f>
        <v>0.14358974358974361</v>
      </c>
      <c r="BP156" s="28">
        <f t="shared" si="28"/>
        <v>0.3022289384208538</v>
      </c>
      <c r="BQ156" s="28">
        <f t="shared" si="28"/>
        <v>0</v>
      </c>
      <c r="BR156" s="28">
        <f t="shared" si="28"/>
        <v>0</v>
      </c>
      <c r="BS156" s="28">
        <f t="shared" si="28"/>
        <v>2.9280433350413585E-2</v>
      </c>
      <c r="BT156" s="28">
        <f t="shared" si="28"/>
        <v>1.7430712916158268E-2</v>
      </c>
      <c r="BU156" s="28">
        <f t="shared" si="28"/>
        <v>0</v>
      </c>
      <c r="BV156" s="28">
        <f t="shared" si="28"/>
        <v>0</v>
      </c>
      <c r="BW156" s="28">
        <f t="shared" si="28"/>
        <v>0.24571511571608406</v>
      </c>
      <c r="BX156" s="28">
        <f t="shared" si="28"/>
        <v>1.383982260974143</v>
      </c>
      <c r="BY156" s="28">
        <f t="shared" si="28"/>
        <v>4.8429500484295E-2</v>
      </c>
      <c r="BZ156" s="28">
        <f t="shared" si="28"/>
        <v>1.1216271387744499</v>
      </c>
      <c r="CA156" s="28">
        <f t="shared" si="28"/>
        <v>0.63559698180204172</v>
      </c>
      <c r="CB156" s="28">
        <f t="shared" si="28"/>
        <v>0.10971964738375392</v>
      </c>
      <c r="CC156" s="28">
        <f t="shared" si="28"/>
        <v>0</v>
      </c>
      <c r="CD156" s="29">
        <f t="shared" si="28"/>
        <v>1.2909557457113974</v>
      </c>
    </row>
    <row r="157" spans="1:82" x14ac:dyDescent="0.2">
      <c r="A157" s="51">
        <v>152</v>
      </c>
      <c r="B157" s="19" t="s">
        <v>28</v>
      </c>
      <c r="C157" s="27">
        <f t="shared" si="19"/>
        <v>0</v>
      </c>
      <c r="D157" s="28">
        <f t="shared" ref="D157:BO160" si="29">D57/D$89*100</f>
        <v>0</v>
      </c>
      <c r="E157" s="28">
        <f t="shared" si="29"/>
        <v>1.2200907003662169</v>
      </c>
      <c r="F157" s="28">
        <f t="shared" si="29"/>
        <v>1.4202303929304088E-2</v>
      </c>
      <c r="G157" s="28">
        <f t="shared" si="29"/>
        <v>0</v>
      </c>
      <c r="H157" s="28">
        <f t="shared" si="29"/>
        <v>0</v>
      </c>
      <c r="I157" s="28">
        <f t="shared" si="29"/>
        <v>0</v>
      </c>
      <c r="J157" s="28">
        <f t="shared" si="29"/>
        <v>0</v>
      </c>
      <c r="K157" s="28">
        <f t="shared" si="29"/>
        <v>1.3952839402818475E-2</v>
      </c>
      <c r="L157" s="28">
        <f t="shared" si="29"/>
        <v>0.26276276276276278</v>
      </c>
      <c r="M157" s="28">
        <f t="shared" si="29"/>
        <v>0</v>
      </c>
      <c r="N157" s="28">
        <f t="shared" si="29"/>
        <v>1.8637013108032553E-2</v>
      </c>
      <c r="O157" s="28">
        <f t="shared" si="29"/>
        <v>1.0285773061560352E-2</v>
      </c>
      <c r="P157" s="28">
        <f t="shared" si="29"/>
        <v>6.3745204622106836E-3</v>
      </c>
      <c r="Q157" s="28">
        <f t="shared" si="29"/>
        <v>0.17112299465240641</v>
      </c>
      <c r="R157" s="28">
        <f t="shared" si="29"/>
        <v>3.7828636277662191E-2</v>
      </c>
      <c r="S157" s="28">
        <f t="shared" si="29"/>
        <v>6.6445182724252497E-2</v>
      </c>
      <c r="T157" s="28">
        <f t="shared" si="29"/>
        <v>1.9134849663864473E-2</v>
      </c>
      <c r="U157" s="28">
        <f t="shared" si="29"/>
        <v>0</v>
      </c>
      <c r="V157" s="28">
        <f t="shared" si="29"/>
        <v>0</v>
      </c>
      <c r="W157" s="28">
        <f t="shared" si="29"/>
        <v>0</v>
      </c>
      <c r="X157" s="28">
        <f t="shared" si="29"/>
        <v>1.0150094522755242E-2</v>
      </c>
      <c r="Y157" s="28">
        <f t="shared" si="29"/>
        <v>0</v>
      </c>
      <c r="Z157" s="28">
        <f t="shared" si="29"/>
        <v>0.59548087119667181</v>
      </c>
      <c r="AA157" s="28">
        <f t="shared" si="29"/>
        <v>1.2536041118214866E-2</v>
      </c>
      <c r="AB157" s="28">
        <f t="shared" si="29"/>
        <v>1.4836355004302543E-2</v>
      </c>
      <c r="AC157" s="28">
        <f t="shared" si="29"/>
        <v>0.19670805570025734</v>
      </c>
      <c r="AD157" s="28">
        <f t="shared" si="29"/>
        <v>1.6697278343629988E-2</v>
      </c>
      <c r="AE157" s="28">
        <f t="shared" si="29"/>
        <v>1.0851183765501693</v>
      </c>
      <c r="AF157" s="28">
        <f t="shared" si="29"/>
        <v>0</v>
      </c>
      <c r="AG157" s="28">
        <f t="shared" si="29"/>
        <v>0.10093986227316569</v>
      </c>
      <c r="AH157" s="28">
        <f t="shared" si="29"/>
        <v>4.0824658093488467E-2</v>
      </c>
      <c r="AI157" s="28">
        <f t="shared" si="29"/>
        <v>0.10756894191277137</v>
      </c>
      <c r="AJ157" s="28">
        <f t="shared" si="29"/>
        <v>0</v>
      </c>
      <c r="AK157" s="28">
        <f t="shared" si="29"/>
        <v>9.9259277640606977E-3</v>
      </c>
      <c r="AL157" s="28">
        <f t="shared" si="29"/>
        <v>0</v>
      </c>
      <c r="AM157" s="28">
        <f t="shared" si="29"/>
        <v>0</v>
      </c>
      <c r="AN157" s="28">
        <f t="shared" si="29"/>
        <v>0</v>
      </c>
      <c r="AO157" s="28">
        <f t="shared" si="29"/>
        <v>0.55142651642292018</v>
      </c>
      <c r="AP157" s="28">
        <f t="shared" si="29"/>
        <v>1.3788586497526673E-2</v>
      </c>
      <c r="AQ157" s="28">
        <f t="shared" si="29"/>
        <v>0</v>
      </c>
      <c r="AR157" s="28">
        <f t="shared" si="29"/>
        <v>0.10953137751814783</v>
      </c>
      <c r="AS157" s="28">
        <f t="shared" si="29"/>
        <v>1.0252204223908141E-2</v>
      </c>
      <c r="AT157" s="28">
        <f t="shared" si="29"/>
        <v>2.6974475402650241E-2</v>
      </c>
      <c r="AU157" s="28">
        <f t="shared" si="29"/>
        <v>1.5943979943436537</v>
      </c>
      <c r="AV157" s="28">
        <f t="shared" si="29"/>
        <v>0</v>
      </c>
      <c r="AW157" s="28">
        <f t="shared" si="29"/>
        <v>6.436663233779609E-2</v>
      </c>
      <c r="AX157" s="28">
        <f t="shared" si="29"/>
        <v>0</v>
      </c>
      <c r="AY157" s="28">
        <f t="shared" si="29"/>
        <v>3.2850072270158991E-3</v>
      </c>
      <c r="AZ157" s="28">
        <f t="shared" si="29"/>
        <v>6.7582434853676168E-2</v>
      </c>
      <c r="BA157" s="28">
        <f t="shared" si="29"/>
        <v>32.934426229508198</v>
      </c>
      <c r="BB157" s="28">
        <f t="shared" si="29"/>
        <v>4.0167618385913102E-2</v>
      </c>
      <c r="BC157" s="28">
        <f t="shared" si="29"/>
        <v>9.3271152564956689E-3</v>
      </c>
      <c r="BD157" s="28">
        <f t="shared" si="29"/>
        <v>3.5269221725840579E-2</v>
      </c>
      <c r="BE157" s="28">
        <f t="shared" si="29"/>
        <v>3.5431675918270934E-2</v>
      </c>
      <c r="BF157" s="28">
        <f t="shared" si="29"/>
        <v>0</v>
      </c>
      <c r="BG157" s="28">
        <f t="shared" si="29"/>
        <v>1.7914191024990297E-2</v>
      </c>
      <c r="BH157" s="28">
        <f t="shared" si="29"/>
        <v>0.11679968853416391</v>
      </c>
      <c r="BI157" s="28">
        <f t="shared" si="29"/>
        <v>2.3324392316278759E-2</v>
      </c>
      <c r="BJ157" s="28">
        <f t="shared" si="29"/>
        <v>0.43218085106382981</v>
      </c>
      <c r="BK157" s="28">
        <f t="shared" si="29"/>
        <v>0</v>
      </c>
      <c r="BL157" s="28">
        <f t="shared" si="29"/>
        <v>0</v>
      </c>
      <c r="BM157" s="28">
        <f t="shared" si="29"/>
        <v>3.9225941422594141E-2</v>
      </c>
      <c r="BN157" s="28">
        <f t="shared" si="29"/>
        <v>1.1564704521799469E-2</v>
      </c>
      <c r="BO157" s="28">
        <f t="shared" si="29"/>
        <v>0</v>
      </c>
      <c r="BP157" s="28">
        <f t="shared" si="28"/>
        <v>0.12952668789465163</v>
      </c>
      <c r="BQ157" s="28">
        <f t="shared" si="28"/>
        <v>0</v>
      </c>
      <c r="BR157" s="28">
        <f t="shared" si="28"/>
        <v>0</v>
      </c>
      <c r="BS157" s="28">
        <f t="shared" si="28"/>
        <v>0</v>
      </c>
      <c r="BT157" s="28">
        <f t="shared" si="28"/>
        <v>4.6481901109755391E-2</v>
      </c>
      <c r="BU157" s="28">
        <f t="shared" si="28"/>
        <v>0</v>
      </c>
      <c r="BV157" s="28">
        <f t="shared" si="28"/>
        <v>0</v>
      </c>
      <c r="BW157" s="28">
        <f t="shared" si="28"/>
        <v>3.63125786772538E-3</v>
      </c>
      <c r="BX157" s="28">
        <f t="shared" si="28"/>
        <v>2.3489176187612749E-2</v>
      </c>
      <c r="BY157" s="28">
        <f t="shared" si="28"/>
        <v>0</v>
      </c>
      <c r="BZ157" s="28">
        <f t="shared" si="28"/>
        <v>0.28504620866273245</v>
      </c>
      <c r="CA157" s="28">
        <f t="shared" si="28"/>
        <v>1.0652463382157123E-2</v>
      </c>
      <c r="CB157" s="28">
        <f t="shared" si="28"/>
        <v>1.2611453722270568E-2</v>
      </c>
      <c r="CC157" s="28">
        <f t="shared" si="28"/>
        <v>0</v>
      </c>
      <c r="CD157" s="29">
        <f t="shared" si="28"/>
        <v>0.31121655223341949</v>
      </c>
    </row>
    <row r="158" spans="1:82" x14ac:dyDescent="0.2">
      <c r="A158" s="51">
        <v>153</v>
      </c>
      <c r="B158" s="19" t="s">
        <v>69</v>
      </c>
      <c r="C158" s="27">
        <f t="shared" si="19"/>
        <v>6.5713816329883365E-2</v>
      </c>
      <c r="D158" s="28">
        <f t="shared" si="29"/>
        <v>8.085708510208206E-2</v>
      </c>
      <c r="E158" s="28">
        <f t="shared" si="29"/>
        <v>7.2104893645281873E-2</v>
      </c>
      <c r="F158" s="28">
        <f t="shared" si="29"/>
        <v>1.8920624901372891</v>
      </c>
      <c r="G158" s="28">
        <f t="shared" si="29"/>
        <v>0.11005808621216753</v>
      </c>
      <c r="H158" s="28">
        <f t="shared" si="29"/>
        <v>3.0293850348379277E-2</v>
      </c>
      <c r="I158" s="28">
        <f t="shared" si="29"/>
        <v>0.22870440958151103</v>
      </c>
      <c r="J158" s="28">
        <f t="shared" si="29"/>
        <v>0</v>
      </c>
      <c r="K158" s="28">
        <f t="shared" si="29"/>
        <v>0.69182828705641597</v>
      </c>
      <c r="L158" s="28">
        <f t="shared" si="29"/>
        <v>1.7751622590332268</v>
      </c>
      <c r="M158" s="28">
        <f t="shared" si="29"/>
        <v>0</v>
      </c>
      <c r="N158" s="28">
        <f t="shared" si="29"/>
        <v>6.2123377026775173E-2</v>
      </c>
      <c r="O158" s="28">
        <f t="shared" si="29"/>
        <v>7.8857593471962709E-2</v>
      </c>
      <c r="P158" s="28">
        <f t="shared" si="29"/>
        <v>0.13328542784622338</v>
      </c>
      <c r="Q158" s="28">
        <f t="shared" si="29"/>
        <v>0.1497326203208556</v>
      </c>
      <c r="R158" s="28">
        <f t="shared" si="29"/>
        <v>4.728579534707774E-2</v>
      </c>
      <c r="S158" s="28">
        <f t="shared" si="29"/>
        <v>0</v>
      </c>
      <c r="T158" s="28">
        <f t="shared" si="29"/>
        <v>4.30916814430228</v>
      </c>
      <c r="U158" s="28">
        <f t="shared" si="29"/>
        <v>0</v>
      </c>
      <c r="V158" s="28">
        <f t="shared" si="29"/>
        <v>0.11612694586132384</v>
      </c>
      <c r="W158" s="28">
        <f t="shared" si="29"/>
        <v>0</v>
      </c>
      <c r="X158" s="28">
        <f t="shared" si="29"/>
        <v>0.27151502848370274</v>
      </c>
      <c r="Y158" s="28">
        <f t="shared" si="29"/>
        <v>0</v>
      </c>
      <c r="Z158" s="28">
        <f t="shared" si="29"/>
        <v>6.5258177665388703E-2</v>
      </c>
      <c r="AA158" s="28">
        <f t="shared" si="29"/>
        <v>5.1935027489747307E-2</v>
      </c>
      <c r="AB158" s="28">
        <f t="shared" si="29"/>
        <v>0.1854544375537818</v>
      </c>
      <c r="AC158" s="28">
        <f t="shared" si="29"/>
        <v>0.11429282287722463</v>
      </c>
      <c r="AD158" s="28">
        <f t="shared" si="29"/>
        <v>3.0055101018533981E-2</v>
      </c>
      <c r="AE158" s="28">
        <f t="shared" si="29"/>
        <v>8.4554678692220969E-2</v>
      </c>
      <c r="AF158" s="28">
        <f t="shared" si="29"/>
        <v>0</v>
      </c>
      <c r="AG158" s="28">
        <f t="shared" si="29"/>
        <v>0.81649133038738475</v>
      </c>
      <c r="AH158" s="28">
        <f t="shared" si="29"/>
        <v>0</v>
      </c>
      <c r="AI158" s="28">
        <f t="shared" si="29"/>
        <v>4.5071386661451207</v>
      </c>
      <c r="AJ158" s="28">
        <f t="shared" si="29"/>
        <v>0.12130401819560274</v>
      </c>
      <c r="AK158" s="28">
        <f t="shared" si="29"/>
        <v>0.18114818169410773</v>
      </c>
      <c r="AL158" s="28">
        <f t="shared" si="29"/>
        <v>0.18897054282714754</v>
      </c>
      <c r="AM158" s="28">
        <f t="shared" si="29"/>
        <v>1.2519561815336464E-2</v>
      </c>
      <c r="AN158" s="28">
        <f t="shared" si="29"/>
        <v>0</v>
      </c>
      <c r="AO158" s="28">
        <f t="shared" si="29"/>
        <v>0.87508990649724283</v>
      </c>
      <c r="AP158" s="28">
        <f t="shared" si="29"/>
        <v>1.120322652924042</v>
      </c>
      <c r="AQ158" s="28">
        <f t="shared" si="29"/>
        <v>0</v>
      </c>
      <c r="AR158" s="28">
        <f t="shared" si="29"/>
        <v>1.5098148704952536</v>
      </c>
      <c r="AS158" s="28">
        <f t="shared" si="29"/>
        <v>0.31269222882919828</v>
      </c>
      <c r="AT158" s="28">
        <f t="shared" si="29"/>
        <v>1.52742966967507</v>
      </c>
      <c r="AU158" s="28">
        <f t="shared" si="29"/>
        <v>1.1559694211507825</v>
      </c>
      <c r="AV158" s="28">
        <f t="shared" si="29"/>
        <v>1.2835871983570083E-2</v>
      </c>
      <c r="AW158" s="28">
        <f t="shared" si="29"/>
        <v>1.6949879848952969</v>
      </c>
      <c r="AX158" s="28">
        <f t="shared" si="29"/>
        <v>0</v>
      </c>
      <c r="AY158" s="28">
        <f t="shared" si="29"/>
        <v>0.27046559502430906</v>
      </c>
      <c r="AZ158" s="28">
        <f t="shared" si="29"/>
        <v>3.577153993650394</v>
      </c>
      <c r="BA158" s="28">
        <f t="shared" si="29"/>
        <v>0.39890710382513661</v>
      </c>
      <c r="BB158" s="28">
        <f t="shared" si="29"/>
        <v>19.169724471850099</v>
      </c>
      <c r="BC158" s="28">
        <f t="shared" si="29"/>
        <v>0.10126582278481014</v>
      </c>
      <c r="BD158" s="28">
        <f t="shared" si="29"/>
        <v>0.38796143898424645</v>
      </c>
      <c r="BE158" s="28">
        <f t="shared" si="29"/>
        <v>0</v>
      </c>
      <c r="BF158" s="28">
        <f t="shared" si="29"/>
        <v>0.28189910979228483</v>
      </c>
      <c r="BG158" s="28">
        <f t="shared" si="29"/>
        <v>1.1942794016660196</v>
      </c>
      <c r="BH158" s="28">
        <f t="shared" si="29"/>
        <v>0</v>
      </c>
      <c r="BI158" s="28">
        <f t="shared" si="29"/>
        <v>0.66807723705912736</v>
      </c>
      <c r="BJ158" s="28">
        <f t="shared" si="29"/>
        <v>0</v>
      </c>
      <c r="BK158" s="28">
        <f t="shared" si="29"/>
        <v>0</v>
      </c>
      <c r="BL158" s="28">
        <f t="shared" si="29"/>
        <v>2.2199200828770166E-2</v>
      </c>
      <c r="BM158" s="28">
        <f t="shared" si="29"/>
        <v>0</v>
      </c>
      <c r="BN158" s="28">
        <f t="shared" si="29"/>
        <v>0.42624196666060898</v>
      </c>
      <c r="BO158" s="28">
        <f t="shared" si="29"/>
        <v>0.10256410256410256</v>
      </c>
      <c r="BP158" s="28">
        <f t="shared" si="28"/>
        <v>0.17270225052620217</v>
      </c>
      <c r="BQ158" s="28">
        <f t="shared" si="28"/>
        <v>0</v>
      </c>
      <c r="BR158" s="28">
        <f t="shared" si="28"/>
        <v>0</v>
      </c>
      <c r="BS158" s="28">
        <f t="shared" si="28"/>
        <v>2.196032501281019E-2</v>
      </c>
      <c r="BT158" s="28">
        <f t="shared" si="28"/>
        <v>0</v>
      </c>
      <c r="BU158" s="28">
        <f t="shared" si="28"/>
        <v>2.0909566126502875E-2</v>
      </c>
      <c r="BV158" s="28">
        <f t="shared" si="28"/>
        <v>0</v>
      </c>
      <c r="BW158" s="28">
        <f t="shared" si="28"/>
        <v>0.47206352280429942</v>
      </c>
      <c r="BX158" s="28">
        <f t="shared" si="28"/>
        <v>2.5932050511124474</v>
      </c>
      <c r="BY158" s="28">
        <f t="shared" si="28"/>
        <v>6.2266500622665005E-2</v>
      </c>
      <c r="BZ158" s="28">
        <f t="shared" si="28"/>
        <v>0.57157703299558327</v>
      </c>
      <c r="CA158" s="28">
        <f t="shared" si="28"/>
        <v>1.7505548158011541</v>
      </c>
      <c r="CB158" s="28">
        <f t="shared" si="28"/>
        <v>0.20682784104523727</v>
      </c>
      <c r="CC158" s="28">
        <f t="shared" si="28"/>
        <v>0</v>
      </c>
      <c r="CD158" s="29">
        <f t="shared" si="28"/>
        <v>1.411371872049292</v>
      </c>
    </row>
    <row r="159" spans="1:82" x14ac:dyDescent="0.2">
      <c r="A159" s="51">
        <v>154</v>
      </c>
      <c r="B159" s="19" t="s">
        <v>29</v>
      </c>
      <c r="C159" s="27">
        <f t="shared" si="19"/>
        <v>0</v>
      </c>
      <c r="D159" s="28">
        <f t="shared" si="29"/>
        <v>0</v>
      </c>
      <c r="E159" s="28">
        <f t="shared" si="29"/>
        <v>2.4667463615491169E-2</v>
      </c>
      <c r="F159" s="28">
        <f t="shared" si="29"/>
        <v>8.3635789805901847E-2</v>
      </c>
      <c r="G159" s="28">
        <f t="shared" si="29"/>
        <v>0.92326505655762769</v>
      </c>
      <c r="H159" s="28">
        <f t="shared" si="29"/>
        <v>0.36352620418055137</v>
      </c>
      <c r="I159" s="28">
        <f t="shared" si="29"/>
        <v>0.44537174497452153</v>
      </c>
      <c r="J159" s="28">
        <f t="shared" si="29"/>
        <v>0</v>
      </c>
      <c r="K159" s="28">
        <f t="shared" si="29"/>
        <v>0.18836333193804938</v>
      </c>
      <c r="L159" s="28">
        <f t="shared" si="29"/>
        <v>3.0272207691562528E-2</v>
      </c>
      <c r="M159" s="28">
        <f t="shared" si="29"/>
        <v>0</v>
      </c>
      <c r="N159" s="28">
        <f t="shared" si="29"/>
        <v>6.2123377026775173E-2</v>
      </c>
      <c r="O159" s="28">
        <f t="shared" si="29"/>
        <v>0.97200555431745328</v>
      </c>
      <c r="P159" s="28">
        <f t="shared" si="29"/>
        <v>2.4310103035430743</v>
      </c>
      <c r="Q159" s="28">
        <f t="shared" si="29"/>
        <v>0</v>
      </c>
      <c r="R159" s="28">
        <f t="shared" si="29"/>
        <v>2.8371477208246645E-2</v>
      </c>
      <c r="S159" s="28">
        <f t="shared" si="29"/>
        <v>3.9867109634551499E-2</v>
      </c>
      <c r="T159" s="28">
        <f t="shared" si="29"/>
        <v>6.2507175568623952E-2</v>
      </c>
      <c r="U159" s="28">
        <f t="shared" si="29"/>
        <v>0.10540184453227931</v>
      </c>
      <c r="V159" s="28">
        <f t="shared" si="29"/>
        <v>10.026606300254304</v>
      </c>
      <c r="W159" s="28">
        <f t="shared" si="29"/>
        <v>0</v>
      </c>
      <c r="X159" s="28">
        <f t="shared" si="29"/>
        <v>0.27785883756042479</v>
      </c>
      <c r="Y159" s="28">
        <f t="shared" si="29"/>
        <v>3.4875610323180657E-2</v>
      </c>
      <c r="Z159" s="28">
        <f t="shared" si="29"/>
        <v>4.8943633249041517E-2</v>
      </c>
      <c r="AA159" s="28">
        <f t="shared" si="29"/>
        <v>1.969949318576622E-2</v>
      </c>
      <c r="AB159" s="28">
        <f t="shared" si="29"/>
        <v>1.2492210913622741</v>
      </c>
      <c r="AC159" s="28">
        <f t="shared" si="29"/>
        <v>2.7212576875529675E-2</v>
      </c>
      <c r="AD159" s="28">
        <f t="shared" si="29"/>
        <v>1.335782267490399E-2</v>
      </c>
      <c r="AE159" s="28">
        <f t="shared" si="29"/>
        <v>8.4554678692220969E-2</v>
      </c>
      <c r="AF159" s="28">
        <f t="shared" si="29"/>
        <v>0</v>
      </c>
      <c r="AG159" s="28">
        <f t="shared" si="29"/>
        <v>3.1403512707207107E-2</v>
      </c>
      <c r="AH159" s="28">
        <f t="shared" si="29"/>
        <v>0</v>
      </c>
      <c r="AI159" s="28">
        <f t="shared" si="29"/>
        <v>4.1071777821239976E-2</v>
      </c>
      <c r="AJ159" s="28">
        <f t="shared" si="29"/>
        <v>7.5815011372251703E-2</v>
      </c>
      <c r="AK159" s="28">
        <f t="shared" si="29"/>
        <v>1.3102224648560119</v>
      </c>
      <c r="AL159" s="28">
        <f t="shared" si="29"/>
        <v>0.3186562094732292</v>
      </c>
      <c r="AM159" s="28">
        <f t="shared" si="29"/>
        <v>9.3896713615023469E-2</v>
      </c>
      <c r="AN159" s="28">
        <f t="shared" si="29"/>
        <v>9.7943192948090105E-2</v>
      </c>
      <c r="AO159" s="28">
        <f t="shared" si="29"/>
        <v>3.5962598897146966E-2</v>
      </c>
      <c r="AP159" s="28">
        <f t="shared" si="29"/>
        <v>0.15684517140936591</v>
      </c>
      <c r="AQ159" s="28">
        <f t="shared" si="29"/>
        <v>0.15404929577464788</v>
      </c>
      <c r="AR159" s="28">
        <f t="shared" si="29"/>
        <v>3.4362785103732661E-2</v>
      </c>
      <c r="AS159" s="28">
        <f t="shared" si="29"/>
        <v>0.20846148588613217</v>
      </c>
      <c r="AT159" s="28">
        <f t="shared" si="29"/>
        <v>0.10677396513549053</v>
      </c>
      <c r="AU159" s="28">
        <f t="shared" si="29"/>
        <v>1.9760161045312519E-2</v>
      </c>
      <c r="AV159" s="28">
        <f t="shared" si="29"/>
        <v>0</v>
      </c>
      <c r="AW159" s="28">
        <f t="shared" si="29"/>
        <v>4.720219704771713E-2</v>
      </c>
      <c r="AX159" s="28">
        <f t="shared" si="29"/>
        <v>2.5868759161852203E-2</v>
      </c>
      <c r="AY159" s="28">
        <f t="shared" si="29"/>
        <v>0.33835574438263766</v>
      </c>
      <c r="AZ159" s="28">
        <f t="shared" si="29"/>
        <v>5.8152327664791122E-2</v>
      </c>
      <c r="BA159" s="28">
        <f t="shared" si="29"/>
        <v>0</v>
      </c>
      <c r="BB159" s="28">
        <f t="shared" si="29"/>
        <v>6.6222289771370263E-2</v>
      </c>
      <c r="BC159" s="28">
        <f t="shared" si="29"/>
        <v>54.996668887408397</v>
      </c>
      <c r="BD159" s="28">
        <f t="shared" si="29"/>
        <v>0</v>
      </c>
      <c r="BE159" s="28">
        <f t="shared" si="29"/>
        <v>0</v>
      </c>
      <c r="BF159" s="28">
        <f t="shared" si="29"/>
        <v>5.9347181008902072E-2</v>
      </c>
      <c r="BG159" s="28">
        <f t="shared" si="29"/>
        <v>0.12838503567909715</v>
      </c>
      <c r="BH159" s="28">
        <f t="shared" si="29"/>
        <v>0</v>
      </c>
      <c r="BI159" s="28">
        <f t="shared" si="29"/>
        <v>0.22324775502723954</v>
      </c>
      <c r="BJ159" s="28">
        <f t="shared" si="29"/>
        <v>0</v>
      </c>
      <c r="BK159" s="28">
        <f t="shared" si="29"/>
        <v>0</v>
      </c>
      <c r="BL159" s="28">
        <f t="shared" si="29"/>
        <v>0.90276750036998676</v>
      </c>
      <c r="BM159" s="28">
        <f t="shared" si="29"/>
        <v>0</v>
      </c>
      <c r="BN159" s="28">
        <f t="shared" si="29"/>
        <v>0.3105949214426143</v>
      </c>
      <c r="BO159" s="28">
        <f t="shared" si="29"/>
        <v>0</v>
      </c>
      <c r="BP159" s="28">
        <f t="shared" si="28"/>
        <v>1.6190835986831454E-2</v>
      </c>
      <c r="BQ159" s="28">
        <f t="shared" si="28"/>
        <v>0</v>
      </c>
      <c r="BR159" s="28">
        <f t="shared" si="28"/>
        <v>0</v>
      </c>
      <c r="BS159" s="28">
        <f t="shared" si="28"/>
        <v>2.196032501281019E-2</v>
      </c>
      <c r="BT159" s="28">
        <f t="shared" si="28"/>
        <v>0</v>
      </c>
      <c r="BU159" s="28">
        <f t="shared" si="28"/>
        <v>0.10454783063251437</v>
      </c>
      <c r="BV159" s="28">
        <f t="shared" si="28"/>
        <v>0</v>
      </c>
      <c r="BW159" s="28">
        <f t="shared" si="28"/>
        <v>0.19971918272489592</v>
      </c>
      <c r="BX159" s="28">
        <f t="shared" si="28"/>
        <v>4.8857486470234517E-2</v>
      </c>
      <c r="BY159" s="28">
        <f t="shared" si="28"/>
        <v>0</v>
      </c>
      <c r="BZ159" s="28">
        <f t="shared" si="28"/>
        <v>3.6373083917900749E-2</v>
      </c>
      <c r="CA159" s="28">
        <f t="shared" si="28"/>
        <v>0.14913448735019974</v>
      </c>
      <c r="CB159" s="28">
        <f t="shared" si="28"/>
        <v>0.1828660789729232</v>
      </c>
      <c r="CC159" s="28">
        <f t="shared" si="28"/>
        <v>0</v>
      </c>
      <c r="CD159" s="29">
        <f t="shared" si="28"/>
        <v>1.8589339663219457</v>
      </c>
    </row>
    <row r="160" spans="1:82" x14ac:dyDescent="0.2">
      <c r="A160" s="51">
        <v>155</v>
      </c>
      <c r="B160" s="19" t="s">
        <v>30</v>
      </c>
      <c r="C160" s="27">
        <f t="shared" si="19"/>
        <v>0</v>
      </c>
      <c r="D160" s="28">
        <f t="shared" si="29"/>
        <v>0</v>
      </c>
      <c r="E160" s="28">
        <f t="shared" si="29"/>
        <v>0.13472230128460561</v>
      </c>
      <c r="F160" s="28">
        <f t="shared" si="29"/>
        <v>7.8901688496133809E-3</v>
      </c>
      <c r="G160" s="28">
        <f t="shared" si="29"/>
        <v>0</v>
      </c>
      <c r="H160" s="28">
        <f t="shared" si="29"/>
        <v>0</v>
      </c>
      <c r="I160" s="28">
        <f t="shared" si="29"/>
        <v>0</v>
      </c>
      <c r="J160" s="28">
        <f t="shared" si="29"/>
        <v>0</v>
      </c>
      <c r="K160" s="28">
        <f t="shared" si="29"/>
        <v>1.2790102785916935E-2</v>
      </c>
      <c r="L160" s="28">
        <f t="shared" si="29"/>
        <v>1.4530659691950016E-2</v>
      </c>
      <c r="M160" s="28">
        <f t="shared" si="29"/>
        <v>0</v>
      </c>
      <c r="N160" s="28">
        <f t="shared" si="29"/>
        <v>4.3486363918742624E-2</v>
      </c>
      <c r="O160" s="28">
        <f t="shared" si="29"/>
        <v>0</v>
      </c>
      <c r="P160" s="28">
        <f t="shared" si="29"/>
        <v>3.4770111612058272E-3</v>
      </c>
      <c r="Q160" s="28">
        <f t="shared" si="29"/>
        <v>4.3850267379679151</v>
      </c>
      <c r="R160" s="28">
        <f t="shared" si="29"/>
        <v>0</v>
      </c>
      <c r="S160" s="28">
        <f t="shared" si="29"/>
        <v>0</v>
      </c>
      <c r="T160" s="28">
        <f t="shared" si="29"/>
        <v>1.7859193019606843E-2</v>
      </c>
      <c r="U160" s="28">
        <f t="shared" si="29"/>
        <v>0</v>
      </c>
      <c r="V160" s="28">
        <f t="shared" si="29"/>
        <v>4.4098840200502733E-3</v>
      </c>
      <c r="W160" s="28">
        <f t="shared" si="29"/>
        <v>0</v>
      </c>
      <c r="X160" s="28">
        <f t="shared" si="29"/>
        <v>3.8062854460332164E-3</v>
      </c>
      <c r="Y160" s="28">
        <f t="shared" si="29"/>
        <v>0</v>
      </c>
      <c r="Z160" s="28">
        <f t="shared" si="29"/>
        <v>2.4471816624520758E-2</v>
      </c>
      <c r="AA160" s="28">
        <f t="shared" si="29"/>
        <v>3.1698275398914739</v>
      </c>
      <c r="AB160" s="28">
        <f t="shared" si="29"/>
        <v>5.9345420017210167E-3</v>
      </c>
      <c r="AC160" s="28">
        <f t="shared" si="29"/>
        <v>1.0885030750211869E-2</v>
      </c>
      <c r="AD160" s="28">
        <f t="shared" si="29"/>
        <v>1.0018367006177992E-2</v>
      </c>
      <c r="AE160" s="28">
        <f t="shared" si="29"/>
        <v>1.5924464487034951</v>
      </c>
      <c r="AF160" s="28">
        <f t="shared" si="29"/>
        <v>0</v>
      </c>
      <c r="AG160" s="28">
        <f t="shared" si="29"/>
        <v>6.7293241515443804E-3</v>
      </c>
      <c r="AH160" s="28">
        <f t="shared" si="29"/>
        <v>0</v>
      </c>
      <c r="AI160" s="28">
        <f t="shared" si="29"/>
        <v>3.3248582045765696E-2</v>
      </c>
      <c r="AJ160" s="28">
        <f t="shared" si="29"/>
        <v>0</v>
      </c>
      <c r="AK160" s="28">
        <f t="shared" si="29"/>
        <v>0</v>
      </c>
      <c r="AL160" s="28">
        <f t="shared" si="29"/>
        <v>6.1755079355276972E-3</v>
      </c>
      <c r="AM160" s="28">
        <f t="shared" si="29"/>
        <v>0</v>
      </c>
      <c r="AN160" s="28">
        <f t="shared" si="29"/>
        <v>0.9141364675155077</v>
      </c>
      <c r="AO160" s="28">
        <f t="shared" si="29"/>
        <v>1.0469112123391673</v>
      </c>
      <c r="AP160" s="28">
        <f t="shared" si="29"/>
        <v>0</v>
      </c>
      <c r="AQ160" s="28">
        <f t="shared" si="29"/>
        <v>0</v>
      </c>
      <c r="AR160" s="28">
        <f t="shared" si="29"/>
        <v>1.2886044413899745E-2</v>
      </c>
      <c r="AS160" s="28">
        <f t="shared" si="29"/>
        <v>0</v>
      </c>
      <c r="AT160" s="28">
        <f t="shared" si="29"/>
        <v>1.9106920076877254E-2</v>
      </c>
      <c r="AU160" s="28">
        <f t="shared" si="29"/>
        <v>2.0995171110644549E-2</v>
      </c>
      <c r="AV160" s="28">
        <f t="shared" si="29"/>
        <v>0</v>
      </c>
      <c r="AW160" s="28">
        <f t="shared" si="29"/>
        <v>5.5784414692756606E-2</v>
      </c>
      <c r="AX160" s="28">
        <f t="shared" si="29"/>
        <v>0</v>
      </c>
      <c r="AY160" s="28">
        <f t="shared" si="29"/>
        <v>5.4750120450264995E-3</v>
      </c>
      <c r="AZ160" s="28">
        <f t="shared" si="29"/>
        <v>1.8860214377770093E-2</v>
      </c>
      <c r="BA160" s="28">
        <f t="shared" si="29"/>
        <v>7.1038251366120214E-2</v>
      </c>
      <c r="BB160" s="28">
        <f t="shared" si="29"/>
        <v>1.6284169615910719E-2</v>
      </c>
      <c r="BC160" s="28">
        <f t="shared" si="29"/>
        <v>0</v>
      </c>
      <c r="BD160" s="28">
        <f t="shared" si="29"/>
        <v>57.018575123442275</v>
      </c>
      <c r="BE160" s="28">
        <f t="shared" si="29"/>
        <v>0</v>
      </c>
      <c r="BF160" s="28">
        <f t="shared" si="29"/>
        <v>0</v>
      </c>
      <c r="BG160" s="28">
        <f t="shared" si="29"/>
        <v>0</v>
      </c>
      <c r="BH160" s="28">
        <f t="shared" si="29"/>
        <v>0</v>
      </c>
      <c r="BI160" s="28">
        <f t="shared" si="29"/>
        <v>8.3301401129567011E-3</v>
      </c>
      <c r="BJ160" s="28">
        <f t="shared" si="29"/>
        <v>0.33244680851063829</v>
      </c>
      <c r="BK160" s="28">
        <f t="shared" si="29"/>
        <v>0</v>
      </c>
      <c r="BL160" s="28">
        <f t="shared" si="29"/>
        <v>0</v>
      </c>
      <c r="BM160" s="28">
        <f t="shared" si="29"/>
        <v>0</v>
      </c>
      <c r="BN160" s="28">
        <f t="shared" si="29"/>
        <v>6.6084025838854098E-3</v>
      </c>
      <c r="BO160" s="28">
        <f t="shared" ref="BO160:CD163" si="30">BO60/BO$89*100</f>
        <v>0</v>
      </c>
      <c r="BP160" s="28">
        <f t="shared" si="30"/>
        <v>0</v>
      </c>
      <c r="BQ160" s="28">
        <f t="shared" si="30"/>
        <v>0</v>
      </c>
      <c r="BR160" s="28">
        <f t="shared" si="30"/>
        <v>0</v>
      </c>
      <c r="BS160" s="28">
        <f t="shared" si="30"/>
        <v>2.9280433350413585E-2</v>
      </c>
      <c r="BT160" s="28">
        <f t="shared" si="30"/>
        <v>0</v>
      </c>
      <c r="BU160" s="28">
        <f t="shared" si="30"/>
        <v>0</v>
      </c>
      <c r="BV160" s="28">
        <f t="shared" si="30"/>
        <v>0</v>
      </c>
      <c r="BW160" s="28">
        <f t="shared" si="30"/>
        <v>7.26251573545076E-3</v>
      </c>
      <c r="BX160" s="28">
        <f t="shared" si="30"/>
        <v>4.6978352375225494E-3</v>
      </c>
      <c r="BY160" s="28">
        <f t="shared" si="30"/>
        <v>0</v>
      </c>
      <c r="BZ160" s="28">
        <f t="shared" si="30"/>
        <v>2.0042311546598374E-2</v>
      </c>
      <c r="CA160" s="28">
        <f t="shared" si="30"/>
        <v>1.5978695073235686E-2</v>
      </c>
      <c r="CB160" s="28">
        <f t="shared" si="30"/>
        <v>5.0445814889082266E-3</v>
      </c>
      <c r="CC160" s="28">
        <f t="shared" si="30"/>
        <v>0</v>
      </c>
      <c r="CD160" s="29">
        <f t="shared" si="30"/>
        <v>0.24487069609303033</v>
      </c>
    </row>
    <row r="161" spans="1:82" x14ac:dyDescent="0.2">
      <c r="A161" s="51">
        <v>156</v>
      </c>
      <c r="B161" s="19" t="s">
        <v>31</v>
      </c>
      <c r="C161" s="27">
        <f t="shared" si="19"/>
        <v>0</v>
      </c>
      <c r="D161" s="28">
        <f t="shared" ref="D161:BO164" si="31">D61/D$89*100</f>
        <v>0.28299979785728724</v>
      </c>
      <c r="E161" s="28">
        <f t="shared" si="31"/>
        <v>3.9847441225024191E-2</v>
      </c>
      <c r="F161" s="28">
        <f t="shared" si="31"/>
        <v>9.4682026195360581E-3</v>
      </c>
      <c r="G161" s="28">
        <f t="shared" si="31"/>
        <v>1.834301436869459E-2</v>
      </c>
      <c r="H161" s="28">
        <f t="shared" si="31"/>
        <v>0</v>
      </c>
      <c r="I161" s="28">
        <f t="shared" si="31"/>
        <v>8.0247161256670543E-3</v>
      </c>
      <c r="J161" s="28">
        <f t="shared" si="31"/>
        <v>0</v>
      </c>
      <c r="K161" s="28">
        <f t="shared" si="31"/>
        <v>0</v>
      </c>
      <c r="L161" s="28">
        <f t="shared" si="31"/>
        <v>1.3319771384287513E-2</v>
      </c>
      <c r="M161" s="28">
        <f t="shared" si="31"/>
        <v>0</v>
      </c>
      <c r="N161" s="28">
        <f t="shared" si="31"/>
        <v>1.8637013108032553E-2</v>
      </c>
      <c r="O161" s="28">
        <f t="shared" si="31"/>
        <v>6.8571820410402353E-3</v>
      </c>
      <c r="P161" s="28">
        <f t="shared" si="31"/>
        <v>2.8975093010048564E-3</v>
      </c>
      <c r="Q161" s="28">
        <f t="shared" si="31"/>
        <v>0</v>
      </c>
      <c r="R161" s="28">
        <f t="shared" si="31"/>
        <v>9.457159069415548E-2</v>
      </c>
      <c r="S161" s="28">
        <f t="shared" si="31"/>
        <v>2.6445182724252492</v>
      </c>
      <c r="T161" s="28">
        <f t="shared" si="31"/>
        <v>5.1026265770305265E-3</v>
      </c>
      <c r="U161" s="28">
        <f t="shared" si="31"/>
        <v>0</v>
      </c>
      <c r="V161" s="28">
        <f t="shared" si="31"/>
        <v>1.0289729380117303E-2</v>
      </c>
      <c r="W161" s="28">
        <f t="shared" si="31"/>
        <v>0</v>
      </c>
      <c r="X161" s="28">
        <f t="shared" si="31"/>
        <v>3.8062854460332164E-3</v>
      </c>
      <c r="Y161" s="28">
        <f t="shared" si="31"/>
        <v>0.72076261334573355</v>
      </c>
      <c r="Z161" s="28">
        <f t="shared" si="31"/>
        <v>4.0786361040867934E-2</v>
      </c>
      <c r="AA161" s="28">
        <f t="shared" si="31"/>
        <v>1.6117767151990543E-2</v>
      </c>
      <c r="AB161" s="28">
        <f t="shared" si="31"/>
        <v>0</v>
      </c>
      <c r="AC161" s="28">
        <f t="shared" si="31"/>
        <v>2.1770061500423737E-2</v>
      </c>
      <c r="AD161" s="28">
        <f t="shared" si="31"/>
        <v>0</v>
      </c>
      <c r="AE161" s="28">
        <f t="shared" si="31"/>
        <v>0</v>
      </c>
      <c r="AF161" s="28">
        <f t="shared" si="31"/>
        <v>0</v>
      </c>
      <c r="AG161" s="28">
        <f t="shared" si="31"/>
        <v>8.9724322020591739E-3</v>
      </c>
      <c r="AH161" s="28">
        <f t="shared" si="31"/>
        <v>0</v>
      </c>
      <c r="AI161" s="28">
        <f t="shared" si="31"/>
        <v>4.8894973596714259E-3</v>
      </c>
      <c r="AJ161" s="28">
        <f t="shared" si="31"/>
        <v>0</v>
      </c>
      <c r="AK161" s="28">
        <f t="shared" si="31"/>
        <v>4.9629638820303489E-3</v>
      </c>
      <c r="AL161" s="28">
        <f t="shared" si="31"/>
        <v>0</v>
      </c>
      <c r="AM161" s="28">
        <f t="shared" si="31"/>
        <v>0</v>
      </c>
      <c r="AN161" s="28">
        <f t="shared" si="31"/>
        <v>0</v>
      </c>
      <c r="AO161" s="28">
        <f t="shared" si="31"/>
        <v>0</v>
      </c>
      <c r="AP161" s="28">
        <f t="shared" si="31"/>
        <v>0</v>
      </c>
      <c r="AQ161" s="28">
        <f t="shared" si="31"/>
        <v>0</v>
      </c>
      <c r="AR161" s="28">
        <f t="shared" si="31"/>
        <v>0</v>
      </c>
      <c r="AS161" s="28">
        <f t="shared" si="31"/>
        <v>0</v>
      </c>
      <c r="AT161" s="28">
        <f t="shared" si="31"/>
        <v>1.011542827599384E-2</v>
      </c>
      <c r="AU161" s="28">
        <f t="shared" si="31"/>
        <v>7.4100603919921952E-3</v>
      </c>
      <c r="AV161" s="28">
        <f t="shared" si="31"/>
        <v>5.1343487934280334E-2</v>
      </c>
      <c r="AW161" s="28">
        <f t="shared" si="31"/>
        <v>0</v>
      </c>
      <c r="AX161" s="28">
        <f t="shared" si="31"/>
        <v>0</v>
      </c>
      <c r="AY161" s="28">
        <f t="shared" si="31"/>
        <v>4.3800096360211991E-3</v>
      </c>
      <c r="AZ161" s="28">
        <f t="shared" si="31"/>
        <v>0</v>
      </c>
      <c r="BA161" s="28">
        <f t="shared" si="31"/>
        <v>1.6393442622950821E-2</v>
      </c>
      <c r="BB161" s="28">
        <f t="shared" si="31"/>
        <v>3.2568339231821438E-3</v>
      </c>
      <c r="BC161" s="28">
        <f t="shared" si="31"/>
        <v>6.6622251832111927E-3</v>
      </c>
      <c r="BD161" s="28">
        <f t="shared" si="31"/>
        <v>0</v>
      </c>
      <c r="BE161" s="28">
        <f t="shared" si="31"/>
        <v>51.328687846935161</v>
      </c>
      <c r="BF161" s="28">
        <f t="shared" si="31"/>
        <v>0</v>
      </c>
      <c r="BG161" s="28">
        <f t="shared" si="31"/>
        <v>0</v>
      </c>
      <c r="BH161" s="28">
        <f t="shared" si="31"/>
        <v>0</v>
      </c>
      <c r="BI161" s="28">
        <f t="shared" si="31"/>
        <v>6.66411209036536E-3</v>
      </c>
      <c r="BJ161" s="28">
        <f t="shared" si="31"/>
        <v>0</v>
      </c>
      <c r="BK161" s="28">
        <f t="shared" si="31"/>
        <v>0</v>
      </c>
      <c r="BL161" s="28">
        <f t="shared" si="31"/>
        <v>0</v>
      </c>
      <c r="BM161" s="28">
        <f t="shared" si="31"/>
        <v>0.94142259414225948</v>
      </c>
      <c r="BN161" s="28">
        <f t="shared" si="31"/>
        <v>6.6084025838854098E-3</v>
      </c>
      <c r="BO161" s="28">
        <f t="shared" si="31"/>
        <v>0</v>
      </c>
      <c r="BP161" s="28">
        <f t="shared" si="30"/>
        <v>2.1587781315775271E-2</v>
      </c>
      <c r="BQ161" s="28">
        <f t="shared" si="30"/>
        <v>4.2643923240938165E-2</v>
      </c>
      <c r="BR161" s="28">
        <f t="shared" si="30"/>
        <v>0</v>
      </c>
      <c r="BS161" s="28">
        <f t="shared" si="30"/>
        <v>0</v>
      </c>
      <c r="BT161" s="28">
        <f t="shared" si="30"/>
        <v>9.7960606588809487</v>
      </c>
      <c r="BU161" s="28">
        <f t="shared" si="30"/>
        <v>0</v>
      </c>
      <c r="BV161" s="28">
        <f t="shared" si="30"/>
        <v>0</v>
      </c>
      <c r="BW161" s="28">
        <f t="shared" si="30"/>
        <v>7.26251573545076E-3</v>
      </c>
      <c r="BX161" s="28">
        <f t="shared" si="30"/>
        <v>0</v>
      </c>
      <c r="BY161" s="28">
        <f t="shared" si="30"/>
        <v>0</v>
      </c>
      <c r="BZ161" s="28">
        <f t="shared" si="30"/>
        <v>1.2619233196006384E-2</v>
      </c>
      <c r="CA161" s="28">
        <f t="shared" si="30"/>
        <v>0</v>
      </c>
      <c r="CB161" s="28">
        <f t="shared" si="30"/>
        <v>1.135030835004351E-2</v>
      </c>
      <c r="CC161" s="28">
        <f t="shared" si="30"/>
        <v>0</v>
      </c>
      <c r="CD161" s="29">
        <f t="shared" si="30"/>
        <v>0.21179392143753201</v>
      </c>
    </row>
    <row r="162" spans="1:82" x14ac:dyDescent="0.2">
      <c r="A162" s="50">
        <v>157</v>
      </c>
      <c r="B162" s="19" t="s">
        <v>32</v>
      </c>
      <c r="C162" s="27">
        <f t="shared" si="19"/>
        <v>0</v>
      </c>
      <c r="D162" s="28">
        <f t="shared" si="31"/>
        <v>0</v>
      </c>
      <c r="E162" s="28">
        <f t="shared" si="31"/>
        <v>1.5179977609533027E-2</v>
      </c>
      <c r="F162" s="28">
        <f t="shared" si="31"/>
        <v>2.6826574088685495E-2</v>
      </c>
      <c r="G162" s="28">
        <f t="shared" si="31"/>
        <v>0</v>
      </c>
      <c r="H162" s="28">
        <f t="shared" si="31"/>
        <v>0</v>
      </c>
      <c r="I162" s="28">
        <f t="shared" si="31"/>
        <v>0</v>
      </c>
      <c r="J162" s="28">
        <f t="shared" si="31"/>
        <v>6.4882400648824001E-2</v>
      </c>
      <c r="K162" s="28">
        <f t="shared" si="31"/>
        <v>1.7441049253523092E-2</v>
      </c>
      <c r="L162" s="28">
        <f t="shared" si="31"/>
        <v>1.0897994768962511E-2</v>
      </c>
      <c r="M162" s="28">
        <f t="shared" si="31"/>
        <v>0</v>
      </c>
      <c r="N162" s="28">
        <f t="shared" si="31"/>
        <v>5.5911039324097661E-2</v>
      </c>
      <c r="O162" s="28">
        <f t="shared" si="31"/>
        <v>0</v>
      </c>
      <c r="P162" s="28">
        <f t="shared" si="31"/>
        <v>5.2155167418087411E-3</v>
      </c>
      <c r="Q162" s="28">
        <f t="shared" si="31"/>
        <v>0</v>
      </c>
      <c r="R162" s="28">
        <f t="shared" si="31"/>
        <v>0</v>
      </c>
      <c r="S162" s="28">
        <f t="shared" si="31"/>
        <v>0</v>
      </c>
      <c r="T162" s="28">
        <f t="shared" si="31"/>
        <v>1.0205253154061053E-2</v>
      </c>
      <c r="U162" s="28">
        <f t="shared" si="31"/>
        <v>2.1080368906455864E-2</v>
      </c>
      <c r="V162" s="28">
        <f t="shared" si="31"/>
        <v>1.4699613400167576E-2</v>
      </c>
      <c r="W162" s="28">
        <f t="shared" si="31"/>
        <v>0</v>
      </c>
      <c r="X162" s="28">
        <f t="shared" si="31"/>
        <v>3.8062854460332164E-3</v>
      </c>
      <c r="Y162" s="28">
        <f t="shared" si="31"/>
        <v>0</v>
      </c>
      <c r="Z162" s="28">
        <f t="shared" si="31"/>
        <v>0</v>
      </c>
      <c r="AA162" s="28">
        <f t="shared" si="31"/>
        <v>1.4326904135102705E-2</v>
      </c>
      <c r="AB162" s="28">
        <f t="shared" si="31"/>
        <v>2.5221803507314323E-2</v>
      </c>
      <c r="AC162" s="28">
        <f t="shared" si="31"/>
        <v>3.8875109822185251E-3</v>
      </c>
      <c r="AD162" s="28">
        <f t="shared" si="31"/>
        <v>3.0055101018533981E-2</v>
      </c>
      <c r="AE162" s="28">
        <f t="shared" si="31"/>
        <v>0</v>
      </c>
      <c r="AF162" s="28">
        <f t="shared" si="31"/>
        <v>0</v>
      </c>
      <c r="AG162" s="28">
        <f t="shared" si="31"/>
        <v>0</v>
      </c>
      <c r="AH162" s="28">
        <f t="shared" si="31"/>
        <v>0</v>
      </c>
      <c r="AI162" s="28">
        <f t="shared" si="31"/>
        <v>2.7381185214159984E-2</v>
      </c>
      <c r="AJ162" s="28">
        <f t="shared" si="31"/>
        <v>4.5489006823351018E-2</v>
      </c>
      <c r="AK162" s="28">
        <f t="shared" si="31"/>
        <v>1.1166668734568284E-2</v>
      </c>
      <c r="AL162" s="28">
        <f t="shared" si="31"/>
        <v>1.7291422219477551E-2</v>
      </c>
      <c r="AM162" s="28">
        <f t="shared" si="31"/>
        <v>2.1909233176838808E-2</v>
      </c>
      <c r="AN162" s="28">
        <f t="shared" si="31"/>
        <v>0</v>
      </c>
      <c r="AO162" s="28">
        <f t="shared" si="31"/>
        <v>3.5962598897146966E-2</v>
      </c>
      <c r="AP162" s="28">
        <f t="shared" si="31"/>
        <v>3.7918612868198344E-2</v>
      </c>
      <c r="AQ162" s="28">
        <f t="shared" si="31"/>
        <v>1.6505281690140845</v>
      </c>
      <c r="AR162" s="28">
        <f t="shared" si="31"/>
        <v>1.2886044413899745E-2</v>
      </c>
      <c r="AS162" s="28">
        <f t="shared" si="31"/>
        <v>3.2465313375709112E-2</v>
      </c>
      <c r="AT162" s="28">
        <f t="shared" si="31"/>
        <v>8.9914918008834142E-3</v>
      </c>
      <c r="AU162" s="28">
        <f t="shared" si="31"/>
        <v>6.1750503266601621E-3</v>
      </c>
      <c r="AV162" s="28">
        <f t="shared" si="31"/>
        <v>0</v>
      </c>
      <c r="AW162" s="28">
        <f t="shared" si="31"/>
        <v>0.47202197047717126</v>
      </c>
      <c r="AX162" s="28">
        <f t="shared" si="31"/>
        <v>0</v>
      </c>
      <c r="AY162" s="28">
        <f t="shared" si="31"/>
        <v>2.6280057816127193E-2</v>
      </c>
      <c r="AZ162" s="28">
        <f t="shared" si="31"/>
        <v>3.1433690629616824E-2</v>
      </c>
      <c r="BA162" s="28">
        <f t="shared" si="31"/>
        <v>0</v>
      </c>
      <c r="BB162" s="28">
        <f t="shared" si="31"/>
        <v>8.6848904618190507E-3</v>
      </c>
      <c r="BC162" s="28">
        <f t="shared" si="31"/>
        <v>7.9946702198534312E-3</v>
      </c>
      <c r="BD162" s="28">
        <f t="shared" si="31"/>
        <v>0.10580766517752176</v>
      </c>
      <c r="BE162" s="28">
        <f t="shared" si="31"/>
        <v>0</v>
      </c>
      <c r="BF162" s="28">
        <f t="shared" si="31"/>
        <v>55.964391691394653</v>
      </c>
      <c r="BG162" s="28">
        <f t="shared" si="31"/>
        <v>0.14928492520825246</v>
      </c>
      <c r="BH162" s="28">
        <f t="shared" si="31"/>
        <v>0</v>
      </c>
      <c r="BI162" s="28">
        <f t="shared" si="31"/>
        <v>1.166219615813938E-2</v>
      </c>
      <c r="BJ162" s="28">
        <f t="shared" si="31"/>
        <v>0</v>
      </c>
      <c r="BK162" s="28">
        <f t="shared" si="31"/>
        <v>0</v>
      </c>
      <c r="BL162" s="28">
        <f t="shared" si="31"/>
        <v>0</v>
      </c>
      <c r="BM162" s="28">
        <f t="shared" si="31"/>
        <v>0</v>
      </c>
      <c r="BN162" s="28">
        <f t="shared" si="31"/>
        <v>1.6521006459713525E-2</v>
      </c>
      <c r="BO162" s="28">
        <f t="shared" si="31"/>
        <v>0.67692307692307696</v>
      </c>
      <c r="BP162" s="28">
        <f t="shared" si="30"/>
        <v>0</v>
      </c>
      <c r="BQ162" s="28">
        <f t="shared" si="30"/>
        <v>0</v>
      </c>
      <c r="BR162" s="28">
        <f t="shared" si="30"/>
        <v>0</v>
      </c>
      <c r="BS162" s="28">
        <f t="shared" si="30"/>
        <v>2.9280433350413585E-2</v>
      </c>
      <c r="BT162" s="28">
        <f t="shared" si="30"/>
        <v>0</v>
      </c>
      <c r="BU162" s="28">
        <f t="shared" si="30"/>
        <v>0</v>
      </c>
      <c r="BV162" s="28">
        <f t="shared" si="30"/>
        <v>0</v>
      </c>
      <c r="BW162" s="28">
        <f t="shared" si="30"/>
        <v>1.5735450760143314E-2</v>
      </c>
      <c r="BX162" s="28">
        <f t="shared" si="30"/>
        <v>0.12872068550811785</v>
      </c>
      <c r="BY162" s="28">
        <f t="shared" si="30"/>
        <v>0</v>
      </c>
      <c r="BZ162" s="28">
        <f t="shared" si="30"/>
        <v>8.165386185651189E-3</v>
      </c>
      <c r="CA162" s="28">
        <f t="shared" si="30"/>
        <v>1.4203284509542832E-2</v>
      </c>
      <c r="CB162" s="28">
        <f t="shared" si="30"/>
        <v>0.22448387625641605</v>
      </c>
      <c r="CC162" s="28">
        <f t="shared" si="30"/>
        <v>0</v>
      </c>
      <c r="CD162" s="29">
        <f t="shared" si="30"/>
        <v>0.15169803725239694</v>
      </c>
    </row>
    <row r="163" spans="1:82" x14ac:dyDescent="0.2">
      <c r="A163" s="51">
        <v>158</v>
      </c>
      <c r="B163" s="19" t="s">
        <v>33</v>
      </c>
      <c r="C163" s="27">
        <f t="shared" si="19"/>
        <v>0</v>
      </c>
      <c r="D163" s="28">
        <f t="shared" si="31"/>
        <v>0</v>
      </c>
      <c r="E163" s="28">
        <f t="shared" si="31"/>
        <v>0</v>
      </c>
      <c r="F163" s="28">
        <f t="shared" si="31"/>
        <v>2.7883856714533692</v>
      </c>
      <c r="G163" s="28">
        <f t="shared" si="31"/>
        <v>2.4457352491592782E-2</v>
      </c>
      <c r="H163" s="28">
        <f t="shared" si="31"/>
        <v>0</v>
      </c>
      <c r="I163" s="28">
        <f t="shared" si="31"/>
        <v>2.808650643983469E-2</v>
      </c>
      <c r="J163" s="28">
        <f t="shared" si="31"/>
        <v>0</v>
      </c>
      <c r="K163" s="28">
        <f t="shared" si="31"/>
        <v>0.16859680945072322</v>
      </c>
      <c r="L163" s="28">
        <f t="shared" si="31"/>
        <v>8.5973069844037589E-2</v>
      </c>
      <c r="M163" s="28">
        <f t="shared" si="31"/>
        <v>0</v>
      </c>
      <c r="N163" s="28">
        <f t="shared" si="31"/>
        <v>0</v>
      </c>
      <c r="O163" s="28">
        <f t="shared" si="31"/>
        <v>2.0571546123120704E-2</v>
      </c>
      <c r="P163" s="28">
        <f t="shared" si="31"/>
        <v>2.6077583709043704E-2</v>
      </c>
      <c r="Q163" s="28">
        <f t="shared" si="31"/>
        <v>0</v>
      </c>
      <c r="R163" s="28">
        <f t="shared" si="31"/>
        <v>0</v>
      </c>
      <c r="S163" s="28">
        <f t="shared" si="31"/>
        <v>0</v>
      </c>
      <c r="T163" s="28">
        <f t="shared" si="31"/>
        <v>0.4592363919327474</v>
      </c>
      <c r="U163" s="28">
        <f t="shared" si="31"/>
        <v>0</v>
      </c>
      <c r="V163" s="28">
        <f t="shared" si="31"/>
        <v>3.6749033500418936E-2</v>
      </c>
      <c r="W163" s="28">
        <f t="shared" si="31"/>
        <v>0</v>
      </c>
      <c r="X163" s="28">
        <f t="shared" si="31"/>
        <v>2.4106474491543701E-2</v>
      </c>
      <c r="Y163" s="28">
        <f t="shared" si="31"/>
        <v>0</v>
      </c>
      <c r="Z163" s="28">
        <f t="shared" si="31"/>
        <v>0</v>
      </c>
      <c r="AA163" s="28">
        <f t="shared" si="31"/>
        <v>1.2536041118214866E-2</v>
      </c>
      <c r="AB163" s="28">
        <f t="shared" si="31"/>
        <v>2.2254532506453817E-2</v>
      </c>
      <c r="AC163" s="28">
        <f t="shared" si="31"/>
        <v>1.1662532946655573E-2</v>
      </c>
      <c r="AD163" s="28">
        <f t="shared" si="31"/>
        <v>1.335782267490399E-2</v>
      </c>
      <c r="AE163" s="28">
        <f t="shared" si="31"/>
        <v>4.2277339346110485E-2</v>
      </c>
      <c r="AF163" s="28">
        <f t="shared" si="31"/>
        <v>0</v>
      </c>
      <c r="AG163" s="28">
        <f t="shared" si="31"/>
        <v>6.0563917363899419E-2</v>
      </c>
      <c r="AH163" s="28">
        <f t="shared" si="31"/>
        <v>0</v>
      </c>
      <c r="AI163" s="28">
        <f t="shared" si="31"/>
        <v>0.27576765108546841</v>
      </c>
      <c r="AJ163" s="28">
        <f t="shared" si="31"/>
        <v>0</v>
      </c>
      <c r="AK163" s="28">
        <f t="shared" si="31"/>
        <v>1.240740970507587E-2</v>
      </c>
      <c r="AL163" s="28">
        <f t="shared" si="31"/>
        <v>0.10251343172975977</v>
      </c>
      <c r="AM163" s="28">
        <f t="shared" si="31"/>
        <v>0</v>
      </c>
      <c r="AN163" s="28">
        <f t="shared" si="31"/>
        <v>0</v>
      </c>
      <c r="AO163" s="28">
        <f t="shared" si="31"/>
        <v>7.1925197794293932E-2</v>
      </c>
      <c r="AP163" s="28">
        <f t="shared" si="31"/>
        <v>0.77560799048587525</v>
      </c>
      <c r="AQ163" s="28">
        <f t="shared" si="31"/>
        <v>6.6021126760563376E-2</v>
      </c>
      <c r="AR163" s="28">
        <f t="shared" si="31"/>
        <v>5.1544177655598981E-2</v>
      </c>
      <c r="AS163" s="28">
        <f t="shared" si="31"/>
        <v>0.35711844713280022</v>
      </c>
      <c r="AT163" s="28">
        <f t="shared" si="31"/>
        <v>5.8444696705742198E-2</v>
      </c>
      <c r="AU163" s="28">
        <f t="shared" si="31"/>
        <v>5.5575452939941462E-2</v>
      </c>
      <c r="AV163" s="28">
        <f t="shared" si="31"/>
        <v>0</v>
      </c>
      <c r="AW163" s="28">
        <f t="shared" si="31"/>
        <v>0.53638860281496736</v>
      </c>
      <c r="AX163" s="28">
        <f t="shared" si="31"/>
        <v>0</v>
      </c>
      <c r="AY163" s="28">
        <f t="shared" si="31"/>
        <v>4.3800096360211996E-2</v>
      </c>
      <c r="AZ163" s="28">
        <f t="shared" si="31"/>
        <v>8.4870964699965426E-2</v>
      </c>
      <c r="BA163" s="28">
        <f t="shared" si="31"/>
        <v>0</v>
      </c>
      <c r="BB163" s="28">
        <f t="shared" si="31"/>
        <v>0.19975248062183817</v>
      </c>
      <c r="BC163" s="28">
        <f t="shared" si="31"/>
        <v>3.9973351099267154E-2</v>
      </c>
      <c r="BD163" s="28">
        <f t="shared" si="31"/>
        <v>7.0538443451681157E-2</v>
      </c>
      <c r="BE163" s="28">
        <f t="shared" si="31"/>
        <v>0</v>
      </c>
      <c r="BF163" s="28">
        <f t="shared" si="31"/>
        <v>1.5133531157270028</v>
      </c>
      <c r="BG163" s="28">
        <f t="shared" si="31"/>
        <v>23.88260233481623</v>
      </c>
      <c r="BH163" s="28">
        <f t="shared" si="31"/>
        <v>0</v>
      </c>
      <c r="BI163" s="28">
        <f t="shared" si="31"/>
        <v>3.6652616497009481E-2</v>
      </c>
      <c r="BJ163" s="28">
        <f t="shared" si="31"/>
        <v>0</v>
      </c>
      <c r="BK163" s="28">
        <f t="shared" si="31"/>
        <v>0</v>
      </c>
      <c r="BL163" s="28">
        <f t="shared" si="31"/>
        <v>0</v>
      </c>
      <c r="BM163" s="28">
        <f t="shared" si="31"/>
        <v>0</v>
      </c>
      <c r="BN163" s="28">
        <f t="shared" si="31"/>
        <v>3.3042012919427051E-2</v>
      </c>
      <c r="BO163" s="28">
        <f t="shared" si="31"/>
        <v>8.2051282051282051E-2</v>
      </c>
      <c r="BP163" s="28">
        <f t="shared" si="30"/>
        <v>4.3175562631550542E-2</v>
      </c>
      <c r="BQ163" s="28">
        <f t="shared" si="30"/>
        <v>0</v>
      </c>
      <c r="BR163" s="28">
        <f t="shared" si="30"/>
        <v>0</v>
      </c>
      <c r="BS163" s="28">
        <f t="shared" si="30"/>
        <v>0</v>
      </c>
      <c r="BT163" s="28">
        <f t="shared" si="30"/>
        <v>1.7430712916158268E-2</v>
      </c>
      <c r="BU163" s="28">
        <f t="shared" si="30"/>
        <v>0</v>
      </c>
      <c r="BV163" s="28">
        <f t="shared" si="30"/>
        <v>0</v>
      </c>
      <c r="BW163" s="28">
        <f t="shared" si="30"/>
        <v>0.20456085988186309</v>
      </c>
      <c r="BX163" s="28">
        <f t="shared" si="30"/>
        <v>1.9749699338544799</v>
      </c>
      <c r="BY163" s="28">
        <f t="shared" si="30"/>
        <v>0</v>
      </c>
      <c r="BZ163" s="28">
        <f t="shared" si="30"/>
        <v>2.7465389897190367E-2</v>
      </c>
      <c r="CA163" s="28">
        <f t="shared" si="30"/>
        <v>0.14558366622281402</v>
      </c>
      <c r="CB163" s="28">
        <f t="shared" si="30"/>
        <v>0.28501885412331479</v>
      </c>
      <c r="CC163" s="28">
        <f t="shared" si="30"/>
        <v>0</v>
      </c>
      <c r="CD163" s="29">
        <f t="shared" si="30"/>
        <v>0.47884400518715625</v>
      </c>
    </row>
    <row r="164" spans="1:82" x14ac:dyDescent="0.2">
      <c r="A164" s="51">
        <v>159</v>
      </c>
      <c r="B164" s="19" t="s">
        <v>34</v>
      </c>
      <c r="C164" s="27">
        <f t="shared" si="19"/>
        <v>0</v>
      </c>
      <c r="D164" s="28">
        <f t="shared" si="31"/>
        <v>8.7527794623003832</v>
      </c>
      <c r="E164" s="28">
        <f t="shared" si="31"/>
        <v>9.8669854461964676E-2</v>
      </c>
      <c r="F164" s="28">
        <f t="shared" si="31"/>
        <v>4.734101309768029E-3</v>
      </c>
      <c r="G164" s="28">
        <f t="shared" si="31"/>
        <v>0</v>
      </c>
      <c r="H164" s="28">
        <f t="shared" si="31"/>
        <v>0</v>
      </c>
      <c r="I164" s="28">
        <f t="shared" si="31"/>
        <v>0</v>
      </c>
      <c r="J164" s="28">
        <f t="shared" si="31"/>
        <v>0</v>
      </c>
      <c r="K164" s="28">
        <f t="shared" si="31"/>
        <v>5.8136830845076978E-3</v>
      </c>
      <c r="L164" s="28">
        <f t="shared" si="31"/>
        <v>0</v>
      </c>
      <c r="M164" s="28">
        <f t="shared" si="31"/>
        <v>1.7796289284361986</v>
      </c>
      <c r="N164" s="28">
        <f t="shared" si="31"/>
        <v>4.3486363918742624E-2</v>
      </c>
      <c r="O164" s="28">
        <f t="shared" si="31"/>
        <v>1.0285773061560352E-2</v>
      </c>
      <c r="P164" s="28">
        <f t="shared" si="31"/>
        <v>3.4770111612058272E-3</v>
      </c>
      <c r="Q164" s="28">
        <f t="shared" si="31"/>
        <v>0.44919786096256681</v>
      </c>
      <c r="R164" s="28">
        <f t="shared" si="31"/>
        <v>2.8371477208246645E-2</v>
      </c>
      <c r="S164" s="28">
        <f t="shared" si="31"/>
        <v>6.6445182724252497E-2</v>
      </c>
      <c r="T164" s="28">
        <f t="shared" si="31"/>
        <v>3.8269699327728949E-3</v>
      </c>
      <c r="U164" s="28">
        <f t="shared" si="31"/>
        <v>0</v>
      </c>
      <c r="V164" s="28">
        <f t="shared" si="31"/>
        <v>0</v>
      </c>
      <c r="W164" s="28">
        <f t="shared" si="31"/>
        <v>7.4962518740629688E-2</v>
      </c>
      <c r="X164" s="28">
        <f t="shared" si="31"/>
        <v>0</v>
      </c>
      <c r="Y164" s="28">
        <f t="shared" si="31"/>
        <v>4.6500813764240874E-2</v>
      </c>
      <c r="Z164" s="28">
        <f t="shared" si="31"/>
        <v>4.8943633249041517E-2</v>
      </c>
      <c r="AA164" s="28">
        <f t="shared" si="31"/>
        <v>3.9398986371532441E-2</v>
      </c>
      <c r="AB164" s="28">
        <f t="shared" si="31"/>
        <v>0</v>
      </c>
      <c r="AC164" s="28">
        <f t="shared" si="31"/>
        <v>1.7882550518205215E-2</v>
      </c>
      <c r="AD164" s="28">
        <f t="shared" si="31"/>
        <v>0</v>
      </c>
      <c r="AE164" s="28">
        <f t="shared" si="31"/>
        <v>0</v>
      </c>
      <c r="AF164" s="28">
        <f t="shared" si="31"/>
        <v>0</v>
      </c>
      <c r="AG164" s="28">
        <f t="shared" si="31"/>
        <v>0</v>
      </c>
      <c r="AH164" s="28">
        <f t="shared" si="31"/>
        <v>1.0308226168605839</v>
      </c>
      <c r="AI164" s="28">
        <f t="shared" si="31"/>
        <v>0</v>
      </c>
      <c r="AJ164" s="28">
        <f t="shared" si="31"/>
        <v>0</v>
      </c>
      <c r="AK164" s="28">
        <f t="shared" si="31"/>
        <v>3.7222229115227616E-3</v>
      </c>
      <c r="AL164" s="28">
        <f t="shared" si="31"/>
        <v>0</v>
      </c>
      <c r="AM164" s="28">
        <f t="shared" si="31"/>
        <v>0</v>
      </c>
      <c r="AN164" s="28">
        <f t="shared" si="31"/>
        <v>1.1100228534116878</v>
      </c>
      <c r="AO164" s="28">
        <f t="shared" si="31"/>
        <v>2.3975065931431311E-2</v>
      </c>
      <c r="AP164" s="28">
        <f t="shared" si="31"/>
        <v>0</v>
      </c>
      <c r="AQ164" s="28">
        <f t="shared" si="31"/>
        <v>0</v>
      </c>
      <c r="AR164" s="28">
        <f t="shared" si="31"/>
        <v>6.4430222069498727E-3</v>
      </c>
      <c r="AS164" s="28">
        <f t="shared" si="31"/>
        <v>0</v>
      </c>
      <c r="AT164" s="28">
        <f t="shared" si="31"/>
        <v>5.6196823755521336E-3</v>
      </c>
      <c r="AU164" s="28">
        <f t="shared" si="31"/>
        <v>1.2350100653320324E-2</v>
      </c>
      <c r="AV164" s="28">
        <f t="shared" si="31"/>
        <v>0</v>
      </c>
      <c r="AW164" s="28">
        <f t="shared" si="31"/>
        <v>0</v>
      </c>
      <c r="AX164" s="28">
        <f t="shared" si="31"/>
        <v>0</v>
      </c>
      <c r="AY164" s="28">
        <f t="shared" si="31"/>
        <v>4.3800096360211991E-3</v>
      </c>
      <c r="AZ164" s="28">
        <f t="shared" si="31"/>
        <v>0</v>
      </c>
      <c r="BA164" s="28">
        <f t="shared" si="31"/>
        <v>3.2786885245901641E-2</v>
      </c>
      <c r="BB164" s="28">
        <f t="shared" si="31"/>
        <v>8.6848904618190507E-3</v>
      </c>
      <c r="BC164" s="28">
        <f t="shared" si="31"/>
        <v>0</v>
      </c>
      <c r="BD164" s="28">
        <f t="shared" si="31"/>
        <v>3.5269221725840579E-2</v>
      </c>
      <c r="BE164" s="28">
        <f t="shared" si="31"/>
        <v>0</v>
      </c>
      <c r="BF164" s="28">
        <f t="shared" si="31"/>
        <v>0</v>
      </c>
      <c r="BG164" s="28">
        <f t="shared" si="31"/>
        <v>0</v>
      </c>
      <c r="BH164" s="28">
        <f t="shared" si="31"/>
        <v>79.384854973720067</v>
      </c>
      <c r="BI164" s="28">
        <f t="shared" si="31"/>
        <v>4.9980840677740206E-3</v>
      </c>
      <c r="BJ164" s="28">
        <f t="shared" si="31"/>
        <v>1.6622340425531914</v>
      </c>
      <c r="BK164" s="28">
        <f t="shared" si="31"/>
        <v>0</v>
      </c>
      <c r="BL164" s="28">
        <f t="shared" si="31"/>
        <v>0</v>
      </c>
      <c r="BM164" s="28">
        <f t="shared" si="31"/>
        <v>0.10460251046025104</v>
      </c>
      <c r="BN164" s="28">
        <f t="shared" si="31"/>
        <v>4.9563019379140578E-3</v>
      </c>
      <c r="BO164" s="28">
        <f t="shared" ref="BO164:CD167" si="32">BO64/BO$89*100</f>
        <v>0</v>
      </c>
      <c r="BP164" s="28">
        <f t="shared" si="32"/>
        <v>2.1587781315775271E-2</v>
      </c>
      <c r="BQ164" s="28">
        <f t="shared" si="32"/>
        <v>0</v>
      </c>
      <c r="BR164" s="28">
        <f t="shared" si="32"/>
        <v>0</v>
      </c>
      <c r="BS164" s="28">
        <f t="shared" si="32"/>
        <v>2.9280433350413585E-2</v>
      </c>
      <c r="BT164" s="28">
        <f t="shared" si="32"/>
        <v>5.8102376387194232E-2</v>
      </c>
      <c r="BU164" s="28">
        <f t="shared" si="32"/>
        <v>0</v>
      </c>
      <c r="BV164" s="28">
        <f t="shared" si="32"/>
        <v>0</v>
      </c>
      <c r="BW164" s="28">
        <f t="shared" si="32"/>
        <v>0</v>
      </c>
      <c r="BX164" s="28">
        <f t="shared" si="32"/>
        <v>5.6374022850270598E-3</v>
      </c>
      <c r="BY164" s="28">
        <f t="shared" si="32"/>
        <v>0</v>
      </c>
      <c r="BZ164" s="28">
        <f t="shared" si="32"/>
        <v>0</v>
      </c>
      <c r="CA164" s="28">
        <f t="shared" si="32"/>
        <v>7.1016422547714158E-3</v>
      </c>
      <c r="CB164" s="28">
        <f t="shared" si="32"/>
        <v>3.7834361166811698E-3</v>
      </c>
      <c r="CC164" s="28">
        <f t="shared" si="32"/>
        <v>1.5477538693846735</v>
      </c>
      <c r="CD164" s="29">
        <f t="shared" si="32"/>
        <v>0.16221081059251657</v>
      </c>
    </row>
    <row r="165" spans="1:82" x14ac:dyDescent="0.2">
      <c r="A165" s="51">
        <v>160</v>
      </c>
      <c r="B165" s="19" t="s">
        <v>70</v>
      </c>
      <c r="C165" s="27">
        <f t="shared" si="19"/>
        <v>0.14785608674223755</v>
      </c>
      <c r="D165" s="28">
        <f t="shared" ref="D165:BO168" si="33">D65/D$89*100</f>
        <v>8.085708510208206E-2</v>
      </c>
      <c r="E165" s="28">
        <f t="shared" si="33"/>
        <v>0.26375211096563633</v>
      </c>
      <c r="F165" s="28">
        <f t="shared" si="33"/>
        <v>1.873126084898217</v>
      </c>
      <c r="G165" s="28">
        <f t="shared" si="33"/>
        <v>0.34851727300519719</v>
      </c>
      <c r="H165" s="28">
        <f t="shared" si="33"/>
        <v>0.31808542865798245</v>
      </c>
      <c r="I165" s="28">
        <f t="shared" si="33"/>
        <v>5.797857400794447</v>
      </c>
      <c r="J165" s="28">
        <f t="shared" si="33"/>
        <v>4.8661800486618008E-2</v>
      </c>
      <c r="K165" s="28">
        <f t="shared" si="33"/>
        <v>2.9556764801637136</v>
      </c>
      <c r="L165" s="28">
        <f t="shared" si="33"/>
        <v>2.3370144337886272</v>
      </c>
      <c r="M165" s="28">
        <f t="shared" si="33"/>
        <v>0</v>
      </c>
      <c r="N165" s="28">
        <f t="shared" si="33"/>
        <v>0.11803441635087283</v>
      </c>
      <c r="O165" s="28">
        <f t="shared" si="33"/>
        <v>0.73200418288104507</v>
      </c>
      <c r="P165" s="28">
        <f t="shared" si="33"/>
        <v>1.1271311180908892</v>
      </c>
      <c r="Q165" s="28">
        <f t="shared" si="33"/>
        <v>6.4171122994652399E-2</v>
      </c>
      <c r="R165" s="28">
        <f t="shared" si="33"/>
        <v>0.14185738604123321</v>
      </c>
      <c r="S165" s="28">
        <f t="shared" si="33"/>
        <v>3.9867109634551499E-2</v>
      </c>
      <c r="T165" s="28">
        <f t="shared" si="33"/>
        <v>2.4645686367057444</v>
      </c>
      <c r="U165" s="28">
        <f t="shared" si="33"/>
        <v>3.1620553359683792E-2</v>
      </c>
      <c r="V165" s="28">
        <f t="shared" si="33"/>
        <v>1.2597568683943612</v>
      </c>
      <c r="W165" s="28">
        <f t="shared" si="33"/>
        <v>0</v>
      </c>
      <c r="X165" s="28">
        <f t="shared" si="33"/>
        <v>6.1991702297727649</v>
      </c>
      <c r="Y165" s="28">
        <f t="shared" si="33"/>
        <v>5.8126017205301098E-2</v>
      </c>
      <c r="Z165" s="28">
        <f t="shared" si="33"/>
        <v>0.17945998857981893</v>
      </c>
      <c r="AA165" s="28">
        <f t="shared" si="33"/>
        <v>0.14505990436791488</v>
      </c>
      <c r="AB165" s="28">
        <f t="shared" si="33"/>
        <v>1.6112281534672563</v>
      </c>
      <c r="AC165" s="28">
        <f t="shared" si="33"/>
        <v>0.57612912756478529</v>
      </c>
      <c r="AD165" s="28">
        <f t="shared" si="33"/>
        <v>6.6789113374519954E-2</v>
      </c>
      <c r="AE165" s="28">
        <f t="shared" si="33"/>
        <v>0.81736189402480275</v>
      </c>
      <c r="AF165" s="28">
        <f t="shared" si="33"/>
        <v>0</v>
      </c>
      <c r="AG165" s="28">
        <f t="shared" si="33"/>
        <v>4.1878827303111192</v>
      </c>
      <c r="AH165" s="28">
        <f t="shared" si="33"/>
        <v>0.10206164523372117</v>
      </c>
      <c r="AI165" s="28">
        <f t="shared" si="33"/>
        <v>1.5959319381967534</v>
      </c>
      <c r="AJ165" s="28">
        <f t="shared" si="33"/>
        <v>4.5489006823351018E-2</v>
      </c>
      <c r="AK165" s="28">
        <f t="shared" si="33"/>
        <v>2.9219449855453679</v>
      </c>
      <c r="AL165" s="28">
        <f t="shared" si="33"/>
        <v>1.3660223553387265</v>
      </c>
      <c r="AM165" s="28">
        <f t="shared" si="33"/>
        <v>0.12832550860719874</v>
      </c>
      <c r="AN165" s="28">
        <f t="shared" si="33"/>
        <v>0</v>
      </c>
      <c r="AO165" s="28">
        <f t="shared" si="33"/>
        <v>1.2347158954687125</v>
      </c>
      <c r="AP165" s="28">
        <f t="shared" si="33"/>
        <v>1.8166462710491389</v>
      </c>
      <c r="AQ165" s="28">
        <f t="shared" si="33"/>
        <v>0.22007042253521128</v>
      </c>
      <c r="AR165" s="28">
        <f t="shared" si="33"/>
        <v>4.0311842274816367</v>
      </c>
      <c r="AS165" s="28">
        <f t="shared" si="33"/>
        <v>1.3584170596678287</v>
      </c>
      <c r="AT165" s="28">
        <f t="shared" si="33"/>
        <v>5.6590201521809993</v>
      </c>
      <c r="AU165" s="28">
        <f t="shared" si="33"/>
        <v>1.9994812957725605</v>
      </c>
      <c r="AV165" s="28">
        <f t="shared" si="33"/>
        <v>5.9900735923327057E-2</v>
      </c>
      <c r="AW165" s="28">
        <f t="shared" si="33"/>
        <v>0.83676622039134918</v>
      </c>
      <c r="AX165" s="28">
        <f t="shared" si="33"/>
        <v>6.0360438044321806E-2</v>
      </c>
      <c r="AY165" s="28">
        <f t="shared" si="33"/>
        <v>2.6159607551136612</v>
      </c>
      <c r="AZ165" s="28">
        <f t="shared" si="33"/>
        <v>2.9060446987080755</v>
      </c>
      <c r="BA165" s="28">
        <f t="shared" si="33"/>
        <v>1.2622950819672132</v>
      </c>
      <c r="BB165" s="28">
        <f t="shared" si="33"/>
        <v>3.1048483401003102</v>
      </c>
      <c r="BC165" s="28">
        <f t="shared" si="33"/>
        <v>0.90073284477015325</v>
      </c>
      <c r="BD165" s="28">
        <f t="shared" si="33"/>
        <v>0.39971784622619322</v>
      </c>
      <c r="BE165" s="28">
        <f t="shared" si="33"/>
        <v>5.9052793197118231E-2</v>
      </c>
      <c r="BF165" s="28">
        <f t="shared" si="33"/>
        <v>0.40059347181008903</v>
      </c>
      <c r="BG165" s="28">
        <f t="shared" si="33"/>
        <v>1.2957931508076315</v>
      </c>
      <c r="BH165" s="28">
        <f t="shared" si="33"/>
        <v>5.8399844267081953E-2</v>
      </c>
      <c r="BI165" s="28">
        <f t="shared" si="33"/>
        <v>25.192009729603654</v>
      </c>
      <c r="BJ165" s="28">
        <f t="shared" si="33"/>
        <v>0</v>
      </c>
      <c r="BK165" s="28">
        <f t="shared" si="33"/>
        <v>0.55379746835443033</v>
      </c>
      <c r="BL165" s="28">
        <f t="shared" si="33"/>
        <v>0.25899067633565193</v>
      </c>
      <c r="BM165" s="28">
        <f t="shared" si="33"/>
        <v>7.8451882845188281E-2</v>
      </c>
      <c r="BN165" s="28">
        <f t="shared" si="33"/>
        <v>6.1623354094731448</v>
      </c>
      <c r="BO165" s="28">
        <f t="shared" si="33"/>
        <v>0.1846153846153846</v>
      </c>
      <c r="BP165" s="28">
        <f t="shared" si="32"/>
        <v>0.91748070592044906</v>
      </c>
      <c r="BQ165" s="28">
        <f t="shared" si="32"/>
        <v>0</v>
      </c>
      <c r="BR165" s="28">
        <f t="shared" si="32"/>
        <v>0</v>
      </c>
      <c r="BS165" s="28">
        <f t="shared" si="32"/>
        <v>0.10248151672644756</v>
      </c>
      <c r="BT165" s="28">
        <f t="shared" si="32"/>
        <v>8.7153564580791348E-2</v>
      </c>
      <c r="BU165" s="28">
        <f t="shared" si="32"/>
        <v>0.10454783063251437</v>
      </c>
      <c r="BV165" s="28">
        <f t="shared" si="32"/>
        <v>0</v>
      </c>
      <c r="BW165" s="28">
        <f t="shared" si="32"/>
        <v>1.9971918272489591</v>
      </c>
      <c r="BX165" s="28">
        <f t="shared" si="32"/>
        <v>1.4384771497294047</v>
      </c>
      <c r="BY165" s="28">
        <f t="shared" si="32"/>
        <v>9.6859000968590001E-2</v>
      </c>
      <c r="BZ165" s="28">
        <f t="shared" si="32"/>
        <v>2.8682774746687452</v>
      </c>
      <c r="CA165" s="28">
        <f t="shared" si="32"/>
        <v>4.2166000887705284</v>
      </c>
      <c r="CB165" s="28">
        <f t="shared" si="32"/>
        <v>0.72515858903055752</v>
      </c>
      <c r="CC165" s="28">
        <f t="shared" si="32"/>
        <v>0</v>
      </c>
      <c r="CD165" s="29">
        <f t="shared" si="32"/>
        <v>2.4526813020710807</v>
      </c>
    </row>
    <row r="166" spans="1:82" x14ac:dyDescent="0.2">
      <c r="A166" s="51">
        <v>161</v>
      </c>
      <c r="B166" s="19" t="s">
        <v>35</v>
      </c>
      <c r="C166" s="27">
        <f t="shared" si="19"/>
        <v>0</v>
      </c>
      <c r="D166" s="28">
        <f t="shared" si="33"/>
        <v>1.2734990903577925</v>
      </c>
      <c r="E166" s="28">
        <f t="shared" si="33"/>
        <v>0.78935883569571741</v>
      </c>
      <c r="F166" s="28">
        <f t="shared" si="33"/>
        <v>0</v>
      </c>
      <c r="G166" s="28">
        <f t="shared" si="33"/>
        <v>0</v>
      </c>
      <c r="H166" s="28">
        <f t="shared" si="33"/>
        <v>0</v>
      </c>
      <c r="I166" s="28">
        <f t="shared" si="33"/>
        <v>0</v>
      </c>
      <c r="J166" s="28">
        <f t="shared" si="33"/>
        <v>0</v>
      </c>
      <c r="K166" s="28">
        <f t="shared" si="33"/>
        <v>0</v>
      </c>
      <c r="L166" s="28">
        <f t="shared" si="33"/>
        <v>0</v>
      </c>
      <c r="M166" s="28">
        <f t="shared" si="33"/>
        <v>0</v>
      </c>
      <c r="N166" s="28">
        <f t="shared" si="33"/>
        <v>0</v>
      </c>
      <c r="O166" s="28">
        <f t="shared" si="33"/>
        <v>0</v>
      </c>
      <c r="P166" s="28">
        <f t="shared" si="33"/>
        <v>0</v>
      </c>
      <c r="Q166" s="28">
        <f t="shared" si="33"/>
        <v>2.3957219251336896</v>
      </c>
      <c r="R166" s="28">
        <f t="shared" si="33"/>
        <v>3.7828636277662191E-2</v>
      </c>
      <c r="S166" s="28">
        <f t="shared" si="33"/>
        <v>0.23920265780730895</v>
      </c>
      <c r="T166" s="28">
        <f t="shared" si="33"/>
        <v>3.8269699327728949E-3</v>
      </c>
      <c r="U166" s="28">
        <f t="shared" si="33"/>
        <v>0</v>
      </c>
      <c r="V166" s="28">
        <f t="shared" si="33"/>
        <v>0</v>
      </c>
      <c r="W166" s="28">
        <f t="shared" si="33"/>
        <v>0</v>
      </c>
      <c r="X166" s="28">
        <f t="shared" si="33"/>
        <v>0</v>
      </c>
      <c r="Y166" s="28">
        <f t="shared" si="33"/>
        <v>0</v>
      </c>
      <c r="Z166" s="28">
        <f t="shared" si="33"/>
        <v>0.37523452157598497</v>
      </c>
      <c r="AA166" s="28">
        <f t="shared" si="33"/>
        <v>1.969949318576622E-2</v>
      </c>
      <c r="AB166" s="28">
        <f t="shared" si="33"/>
        <v>0</v>
      </c>
      <c r="AC166" s="28">
        <f t="shared" si="33"/>
        <v>7.7750219644370502E-3</v>
      </c>
      <c r="AD166" s="28">
        <f t="shared" si="33"/>
        <v>0</v>
      </c>
      <c r="AE166" s="28">
        <f t="shared" si="33"/>
        <v>0.35231116121758738</v>
      </c>
      <c r="AF166" s="28">
        <f t="shared" si="33"/>
        <v>0</v>
      </c>
      <c r="AG166" s="28">
        <f t="shared" si="33"/>
        <v>0</v>
      </c>
      <c r="AH166" s="28">
        <f t="shared" si="33"/>
        <v>0</v>
      </c>
      <c r="AI166" s="28">
        <f t="shared" si="33"/>
        <v>0</v>
      </c>
      <c r="AJ166" s="28">
        <f t="shared" si="33"/>
        <v>0</v>
      </c>
      <c r="AK166" s="28">
        <f t="shared" si="33"/>
        <v>3.7222229115227616E-3</v>
      </c>
      <c r="AL166" s="28">
        <f t="shared" si="33"/>
        <v>7.4106095226332365E-3</v>
      </c>
      <c r="AM166" s="28">
        <f t="shared" si="33"/>
        <v>0</v>
      </c>
      <c r="AN166" s="28">
        <f t="shared" si="33"/>
        <v>0</v>
      </c>
      <c r="AO166" s="28">
        <f t="shared" si="33"/>
        <v>0</v>
      </c>
      <c r="AP166" s="28">
        <f t="shared" si="33"/>
        <v>0</v>
      </c>
      <c r="AQ166" s="28">
        <f t="shared" si="33"/>
        <v>0</v>
      </c>
      <c r="AR166" s="28">
        <f t="shared" si="33"/>
        <v>0</v>
      </c>
      <c r="AS166" s="28">
        <f t="shared" si="33"/>
        <v>0</v>
      </c>
      <c r="AT166" s="28">
        <f t="shared" si="33"/>
        <v>0</v>
      </c>
      <c r="AU166" s="28">
        <f t="shared" si="33"/>
        <v>0</v>
      </c>
      <c r="AV166" s="28">
        <f t="shared" si="33"/>
        <v>0</v>
      </c>
      <c r="AW166" s="28">
        <f t="shared" si="33"/>
        <v>0</v>
      </c>
      <c r="AX166" s="28">
        <f t="shared" si="33"/>
        <v>0</v>
      </c>
      <c r="AY166" s="28">
        <f t="shared" si="33"/>
        <v>0</v>
      </c>
      <c r="AZ166" s="28">
        <f t="shared" si="33"/>
        <v>0</v>
      </c>
      <c r="BA166" s="28">
        <f t="shared" si="33"/>
        <v>0.12568306010928962</v>
      </c>
      <c r="BB166" s="28">
        <f t="shared" si="33"/>
        <v>0</v>
      </c>
      <c r="BC166" s="28">
        <f t="shared" si="33"/>
        <v>0</v>
      </c>
      <c r="BD166" s="28">
        <f t="shared" si="33"/>
        <v>3.5269221725840579E-2</v>
      </c>
      <c r="BE166" s="28">
        <f t="shared" si="33"/>
        <v>0</v>
      </c>
      <c r="BF166" s="28">
        <f t="shared" si="33"/>
        <v>0</v>
      </c>
      <c r="BG166" s="28">
        <f t="shared" si="33"/>
        <v>0</v>
      </c>
      <c r="BH166" s="28">
        <f t="shared" si="33"/>
        <v>0.23359937706832781</v>
      </c>
      <c r="BI166" s="28">
        <f t="shared" si="33"/>
        <v>0</v>
      </c>
      <c r="BJ166" s="28">
        <f t="shared" si="33"/>
        <v>45.013297872340424</v>
      </c>
      <c r="BK166" s="28">
        <f t="shared" si="33"/>
        <v>0</v>
      </c>
      <c r="BL166" s="28">
        <f t="shared" si="33"/>
        <v>0</v>
      </c>
      <c r="BM166" s="28">
        <f t="shared" si="33"/>
        <v>0</v>
      </c>
      <c r="BN166" s="28">
        <f t="shared" si="33"/>
        <v>0</v>
      </c>
      <c r="BO166" s="28">
        <f t="shared" si="33"/>
        <v>0</v>
      </c>
      <c r="BP166" s="28">
        <f t="shared" si="32"/>
        <v>3.2381671973662908E-2</v>
      </c>
      <c r="BQ166" s="28">
        <f t="shared" si="32"/>
        <v>0</v>
      </c>
      <c r="BR166" s="28">
        <f t="shared" si="32"/>
        <v>0</v>
      </c>
      <c r="BS166" s="28">
        <f t="shared" si="32"/>
        <v>0</v>
      </c>
      <c r="BT166" s="28">
        <f t="shared" si="32"/>
        <v>2.3240950554877696E-2</v>
      </c>
      <c r="BU166" s="28">
        <f t="shared" si="32"/>
        <v>0</v>
      </c>
      <c r="BV166" s="28">
        <f t="shared" si="32"/>
        <v>0</v>
      </c>
      <c r="BW166" s="28">
        <f t="shared" si="32"/>
        <v>0</v>
      </c>
      <c r="BX166" s="28">
        <f t="shared" si="32"/>
        <v>0</v>
      </c>
      <c r="BY166" s="28">
        <f t="shared" si="32"/>
        <v>0</v>
      </c>
      <c r="BZ166" s="28">
        <f t="shared" si="32"/>
        <v>2.9692313402367959E-3</v>
      </c>
      <c r="CA166" s="28">
        <f t="shared" si="32"/>
        <v>5.3262316910785614E-3</v>
      </c>
      <c r="CB166" s="28">
        <f t="shared" si="32"/>
        <v>0</v>
      </c>
      <c r="CC166" s="28">
        <f t="shared" si="32"/>
        <v>0</v>
      </c>
      <c r="CD166" s="29">
        <f t="shared" si="32"/>
        <v>6.9198407443043522E-2</v>
      </c>
    </row>
    <row r="167" spans="1:82" x14ac:dyDescent="0.2">
      <c r="A167" s="51">
        <v>162</v>
      </c>
      <c r="B167" s="19" t="s">
        <v>0</v>
      </c>
      <c r="C167" s="27">
        <f t="shared" si="19"/>
        <v>0</v>
      </c>
      <c r="D167" s="28">
        <f t="shared" si="33"/>
        <v>0</v>
      </c>
      <c r="E167" s="28">
        <f t="shared" si="33"/>
        <v>1.7077474810724653E-2</v>
      </c>
      <c r="F167" s="28">
        <f t="shared" si="33"/>
        <v>0</v>
      </c>
      <c r="G167" s="28">
        <f t="shared" si="33"/>
        <v>0</v>
      </c>
      <c r="H167" s="28">
        <f t="shared" si="33"/>
        <v>0</v>
      </c>
      <c r="I167" s="28">
        <f t="shared" si="33"/>
        <v>0</v>
      </c>
      <c r="J167" s="28">
        <f t="shared" si="33"/>
        <v>0</v>
      </c>
      <c r="K167" s="28">
        <f t="shared" si="33"/>
        <v>3.4882098507046187E-3</v>
      </c>
      <c r="L167" s="28">
        <f t="shared" si="33"/>
        <v>0</v>
      </c>
      <c r="M167" s="28">
        <f t="shared" si="33"/>
        <v>0</v>
      </c>
      <c r="N167" s="28">
        <f t="shared" si="33"/>
        <v>0</v>
      </c>
      <c r="O167" s="28">
        <f t="shared" si="33"/>
        <v>0</v>
      </c>
      <c r="P167" s="28">
        <f t="shared" si="33"/>
        <v>1.7385055806029136E-3</v>
      </c>
      <c r="Q167" s="28">
        <f t="shared" si="33"/>
        <v>0</v>
      </c>
      <c r="R167" s="28">
        <f t="shared" si="33"/>
        <v>3.7828636277662191E-2</v>
      </c>
      <c r="S167" s="28">
        <f t="shared" si="33"/>
        <v>0</v>
      </c>
      <c r="T167" s="28">
        <f t="shared" si="33"/>
        <v>0</v>
      </c>
      <c r="U167" s="28">
        <f t="shared" si="33"/>
        <v>0</v>
      </c>
      <c r="V167" s="28">
        <f t="shared" si="33"/>
        <v>0</v>
      </c>
      <c r="W167" s="28">
        <f t="shared" si="33"/>
        <v>0</v>
      </c>
      <c r="X167" s="28">
        <f t="shared" si="33"/>
        <v>3.8062854460332164E-3</v>
      </c>
      <c r="Y167" s="28">
        <f t="shared" si="33"/>
        <v>0</v>
      </c>
      <c r="Z167" s="28">
        <f t="shared" si="33"/>
        <v>4.8943633249041517E-2</v>
      </c>
      <c r="AA167" s="28">
        <f t="shared" si="33"/>
        <v>0</v>
      </c>
      <c r="AB167" s="28">
        <f t="shared" si="33"/>
        <v>0</v>
      </c>
      <c r="AC167" s="28">
        <f t="shared" si="33"/>
        <v>0.76195215251483084</v>
      </c>
      <c r="AD167" s="28">
        <f t="shared" si="33"/>
        <v>0</v>
      </c>
      <c r="AE167" s="28">
        <f t="shared" si="33"/>
        <v>0</v>
      </c>
      <c r="AF167" s="28">
        <f t="shared" si="33"/>
        <v>0</v>
      </c>
      <c r="AG167" s="28">
        <f t="shared" si="33"/>
        <v>6.7293241515443804E-3</v>
      </c>
      <c r="AH167" s="28">
        <f t="shared" si="33"/>
        <v>0</v>
      </c>
      <c r="AI167" s="28">
        <f t="shared" si="33"/>
        <v>0</v>
      </c>
      <c r="AJ167" s="28">
        <f t="shared" si="33"/>
        <v>0</v>
      </c>
      <c r="AK167" s="28">
        <f t="shared" si="33"/>
        <v>3.7222229115227616E-3</v>
      </c>
      <c r="AL167" s="28">
        <f t="shared" si="33"/>
        <v>0</v>
      </c>
      <c r="AM167" s="28">
        <f t="shared" si="33"/>
        <v>0</v>
      </c>
      <c r="AN167" s="28">
        <f t="shared" si="33"/>
        <v>0</v>
      </c>
      <c r="AO167" s="28">
        <f t="shared" si="33"/>
        <v>2.3975065931431311E-2</v>
      </c>
      <c r="AP167" s="28">
        <f t="shared" si="33"/>
        <v>0</v>
      </c>
      <c r="AQ167" s="28">
        <f t="shared" si="33"/>
        <v>0</v>
      </c>
      <c r="AR167" s="28">
        <f t="shared" si="33"/>
        <v>0</v>
      </c>
      <c r="AS167" s="28">
        <f t="shared" si="33"/>
        <v>0</v>
      </c>
      <c r="AT167" s="28">
        <f t="shared" si="33"/>
        <v>7.8675553257729867E-3</v>
      </c>
      <c r="AU167" s="28">
        <f t="shared" si="33"/>
        <v>0</v>
      </c>
      <c r="AV167" s="28">
        <f t="shared" si="33"/>
        <v>0</v>
      </c>
      <c r="AW167" s="28">
        <f t="shared" si="33"/>
        <v>0</v>
      </c>
      <c r="AX167" s="28">
        <f t="shared" si="33"/>
        <v>0</v>
      </c>
      <c r="AY167" s="28">
        <f t="shared" si="33"/>
        <v>3.2850072270158991E-3</v>
      </c>
      <c r="AZ167" s="28">
        <f t="shared" si="33"/>
        <v>0</v>
      </c>
      <c r="BA167" s="28">
        <f t="shared" si="33"/>
        <v>0</v>
      </c>
      <c r="BB167" s="28">
        <f t="shared" si="33"/>
        <v>3.2568339231821438E-3</v>
      </c>
      <c r="BC167" s="28">
        <f t="shared" si="33"/>
        <v>1.3324450366422385E-2</v>
      </c>
      <c r="BD167" s="28">
        <f t="shared" si="33"/>
        <v>0</v>
      </c>
      <c r="BE167" s="28">
        <f t="shared" si="33"/>
        <v>0</v>
      </c>
      <c r="BF167" s="28">
        <f t="shared" si="33"/>
        <v>0</v>
      </c>
      <c r="BG167" s="28">
        <f t="shared" si="33"/>
        <v>0</v>
      </c>
      <c r="BH167" s="28">
        <f t="shared" si="33"/>
        <v>0</v>
      </c>
      <c r="BI167" s="28">
        <f t="shared" si="33"/>
        <v>6.66411209036536E-3</v>
      </c>
      <c r="BJ167" s="28">
        <f t="shared" si="33"/>
        <v>0</v>
      </c>
      <c r="BK167" s="28">
        <f t="shared" si="33"/>
        <v>37.579113924050631</v>
      </c>
      <c r="BL167" s="28">
        <f t="shared" si="33"/>
        <v>0</v>
      </c>
      <c r="BM167" s="28">
        <f t="shared" si="33"/>
        <v>0</v>
      </c>
      <c r="BN167" s="28">
        <f t="shared" si="33"/>
        <v>8.2605032298567627E-3</v>
      </c>
      <c r="BO167" s="28">
        <f t="shared" si="33"/>
        <v>0</v>
      </c>
      <c r="BP167" s="28">
        <f t="shared" si="32"/>
        <v>0.21587781315775273</v>
      </c>
      <c r="BQ167" s="28">
        <f t="shared" si="32"/>
        <v>0</v>
      </c>
      <c r="BR167" s="28">
        <f t="shared" si="32"/>
        <v>0</v>
      </c>
      <c r="BS167" s="28">
        <f t="shared" si="32"/>
        <v>0</v>
      </c>
      <c r="BT167" s="28">
        <f t="shared" si="32"/>
        <v>0</v>
      </c>
      <c r="BU167" s="28">
        <f t="shared" si="32"/>
        <v>0</v>
      </c>
      <c r="BV167" s="28">
        <f t="shared" si="32"/>
        <v>0</v>
      </c>
      <c r="BW167" s="28">
        <f t="shared" si="32"/>
        <v>4.8416771569671736E-3</v>
      </c>
      <c r="BX167" s="28">
        <f t="shared" si="32"/>
        <v>0</v>
      </c>
      <c r="BY167" s="28">
        <f t="shared" si="32"/>
        <v>0</v>
      </c>
      <c r="BZ167" s="28">
        <f t="shared" si="32"/>
        <v>7.4230783505919908E-3</v>
      </c>
      <c r="CA167" s="28">
        <f t="shared" si="32"/>
        <v>5.3262316910785614E-3</v>
      </c>
      <c r="CB167" s="28">
        <f t="shared" si="32"/>
        <v>0</v>
      </c>
      <c r="CC167" s="28">
        <f t="shared" si="32"/>
        <v>0</v>
      </c>
      <c r="CD167" s="29">
        <f t="shared" si="32"/>
        <v>5.070490068313796E-2</v>
      </c>
    </row>
    <row r="168" spans="1:82" x14ac:dyDescent="0.2">
      <c r="A168" s="50">
        <v>163</v>
      </c>
      <c r="B168" s="19" t="s">
        <v>36</v>
      </c>
      <c r="C168" s="27">
        <f t="shared" si="19"/>
        <v>0</v>
      </c>
      <c r="D168" s="28">
        <f t="shared" si="33"/>
        <v>0</v>
      </c>
      <c r="E168" s="28">
        <f t="shared" si="33"/>
        <v>0</v>
      </c>
      <c r="F168" s="28">
        <f t="shared" si="33"/>
        <v>9.4682026195360581E-3</v>
      </c>
      <c r="G168" s="28">
        <f t="shared" si="33"/>
        <v>6.6952002445735248</v>
      </c>
      <c r="H168" s="28">
        <f t="shared" si="33"/>
        <v>1.1928203574674341</v>
      </c>
      <c r="I168" s="28">
        <f t="shared" si="33"/>
        <v>1.6049432251334109E-2</v>
      </c>
      <c r="J168" s="28">
        <f t="shared" si="33"/>
        <v>0</v>
      </c>
      <c r="K168" s="28">
        <f t="shared" si="33"/>
        <v>2.3254732338030791E-2</v>
      </c>
      <c r="L168" s="28">
        <f t="shared" si="33"/>
        <v>0</v>
      </c>
      <c r="M168" s="28">
        <f t="shared" si="33"/>
        <v>0</v>
      </c>
      <c r="N168" s="28">
        <f t="shared" si="33"/>
        <v>0</v>
      </c>
      <c r="O168" s="28">
        <f t="shared" si="33"/>
        <v>0.2828587591929097</v>
      </c>
      <c r="P168" s="28">
        <f t="shared" si="33"/>
        <v>6.8381219503714605E-2</v>
      </c>
      <c r="Q168" s="28">
        <f t="shared" si="33"/>
        <v>0</v>
      </c>
      <c r="R168" s="28">
        <f t="shared" si="33"/>
        <v>0</v>
      </c>
      <c r="S168" s="28">
        <f t="shared" si="33"/>
        <v>0</v>
      </c>
      <c r="T168" s="28">
        <f t="shared" si="33"/>
        <v>1.1480909798318685E-2</v>
      </c>
      <c r="U168" s="28">
        <f t="shared" si="33"/>
        <v>3.689064558629776E-2</v>
      </c>
      <c r="V168" s="28">
        <f t="shared" si="33"/>
        <v>2.9399226800335153E-2</v>
      </c>
      <c r="W168" s="28">
        <f t="shared" si="33"/>
        <v>0</v>
      </c>
      <c r="X168" s="28">
        <f t="shared" si="33"/>
        <v>2.6643998122232511E-2</v>
      </c>
      <c r="Y168" s="28">
        <f t="shared" si="33"/>
        <v>0</v>
      </c>
      <c r="Z168" s="28">
        <f t="shared" si="33"/>
        <v>3.2629088832694352E-2</v>
      </c>
      <c r="AA168" s="28">
        <f t="shared" si="33"/>
        <v>0</v>
      </c>
      <c r="AB168" s="28">
        <f t="shared" si="33"/>
        <v>2.077089700602356E-2</v>
      </c>
      <c r="AC168" s="28">
        <f t="shared" si="33"/>
        <v>2.332506589331115E-3</v>
      </c>
      <c r="AD168" s="28">
        <f t="shared" si="33"/>
        <v>0</v>
      </c>
      <c r="AE168" s="28">
        <f t="shared" si="33"/>
        <v>0</v>
      </c>
      <c r="AF168" s="28">
        <f t="shared" si="33"/>
        <v>0</v>
      </c>
      <c r="AG168" s="28">
        <f t="shared" si="33"/>
        <v>0</v>
      </c>
      <c r="AH168" s="28">
        <f t="shared" si="33"/>
        <v>0</v>
      </c>
      <c r="AI168" s="28">
        <f t="shared" si="33"/>
        <v>5.8673968316057109E-3</v>
      </c>
      <c r="AJ168" s="28">
        <f t="shared" si="33"/>
        <v>0</v>
      </c>
      <c r="AK168" s="28">
        <f t="shared" si="33"/>
        <v>1.364815067558346E-2</v>
      </c>
      <c r="AL168" s="28">
        <f t="shared" si="33"/>
        <v>2.2231828567899712E-2</v>
      </c>
      <c r="AM168" s="28">
        <f t="shared" si="33"/>
        <v>0.94522691705790296</v>
      </c>
      <c r="AN168" s="28">
        <f t="shared" si="33"/>
        <v>0</v>
      </c>
      <c r="AO168" s="28">
        <f t="shared" si="33"/>
        <v>3.5962598897146966E-2</v>
      </c>
      <c r="AP168" s="28">
        <f t="shared" si="33"/>
        <v>1.5512159809717506E-2</v>
      </c>
      <c r="AQ168" s="28">
        <f t="shared" si="33"/>
        <v>0</v>
      </c>
      <c r="AR168" s="28">
        <f t="shared" si="33"/>
        <v>8.5906962759331653E-3</v>
      </c>
      <c r="AS168" s="28">
        <f t="shared" si="33"/>
        <v>1.366960563187752E-2</v>
      </c>
      <c r="AT168" s="28">
        <f t="shared" si="33"/>
        <v>8.9914918008834142E-3</v>
      </c>
      <c r="AU168" s="28">
        <f t="shared" si="33"/>
        <v>4.9400402613281299E-3</v>
      </c>
      <c r="AV168" s="28">
        <f t="shared" si="33"/>
        <v>0</v>
      </c>
      <c r="AW168" s="28">
        <f t="shared" si="33"/>
        <v>0</v>
      </c>
      <c r="AX168" s="28">
        <f t="shared" si="33"/>
        <v>2.5868759161852203E-2</v>
      </c>
      <c r="AY168" s="28">
        <f t="shared" si="33"/>
        <v>2.4090052998116597E-2</v>
      </c>
      <c r="AZ168" s="28">
        <f t="shared" si="33"/>
        <v>7.858422657404206E-3</v>
      </c>
      <c r="BA168" s="28">
        <f t="shared" si="33"/>
        <v>0</v>
      </c>
      <c r="BB168" s="28">
        <f t="shared" si="33"/>
        <v>8.6848904618190507E-3</v>
      </c>
      <c r="BC168" s="28">
        <f t="shared" si="33"/>
        <v>5.4630246502331781E-2</v>
      </c>
      <c r="BD168" s="28">
        <f t="shared" si="33"/>
        <v>0</v>
      </c>
      <c r="BE168" s="28">
        <f t="shared" si="33"/>
        <v>0</v>
      </c>
      <c r="BF168" s="28">
        <f t="shared" si="33"/>
        <v>0</v>
      </c>
      <c r="BG168" s="28">
        <f t="shared" si="33"/>
        <v>1.7914191024990297E-2</v>
      </c>
      <c r="BH168" s="28">
        <f t="shared" si="33"/>
        <v>0</v>
      </c>
      <c r="BI168" s="28">
        <f t="shared" si="33"/>
        <v>1.166219615813938E-2</v>
      </c>
      <c r="BJ168" s="28">
        <f t="shared" si="33"/>
        <v>0</v>
      </c>
      <c r="BK168" s="28">
        <f t="shared" si="33"/>
        <v>0</v>
      </c>
      <c r="BL168" s="28">
        <f t="shared" si="33"/>
        <v>67.559567855557205</v>
      </c>
      <c r="BM168" s="28">
        <f t="shared" si="33"/>
        <v>0</v>
      </c>
      <c r="BN168" s="28">
        <f t="shared" si="33"/>
        <v>1.321680516777082E-2</v>
      </c>
      <c r="BO168" s="28">
        <f t="shared" ref="BO168:CD175" si="34">BO68/BO$89*100</f>
        <v>0</v>
      </c>
      <c r="BP168" s="28">
        <f t="shared" si="34"/>
        <v>0</v>
      </c>
      <c r="BQ168" s="28">
        <f t="shared" si="34"/>
        <v>0</v>
      </c>
      <c r="BR168" s="28">
        <f t="shared" si="34"/>
        <v>0</v>
      </c>
      <c r="BS168" s="28">
        <f t="shared" si="34"/>
        <v>0</v>
      </c>
      <c r="BT168" s="28">
        <f t="shared" si="34"/>
        <v>2.9051188193597116E-2</v>
      </c>
      <c r="BU168" s="28">
        <f t="shared" si="34"/>
        <v>0.75274438055410353</v>
      </c>
      <c r="BV168" s="28">
        <f t="shared" si="34"/>
        <v>0</v>
      </c>
      <c r="BW168" s="28">
        <f t="shared" si="34"/>
        <v>2.1787547206352283E-2</v>
      </c>
      <c r="BX168" s="28">
        <f t="shared" si="34"/>
        <v>7.5165363800360797E-3</v>
      </c>
      <c r="BY168" s="28">
        <f t="shared" si="34"/>
        <v>0</v>
      </c>
      <c r="BZ168" s="28">
        <f t="shared" si="34"/>
        <v>5.1961548454143936E-3</v>
      </c>
      <c r="CA168" s="28">
        <f t="shared" si="34"/>
        <v>1.0652463382157123E-2</v>
      </c>
      <c r="CB168" s="28">
        <f t="shared" si="34"/>
        <v>2.0178325955632907E-2</v>
      </c>
      <c r="CC168" s="28">
        <f t="shared" si="34"/>
        <v>0</v>
      </c>
      <c r="CD168" s="29">
        <f t="shared" si="34"/>
        <v>0.3722739705655167</v>
      </c>
    </row>
    <row r="169" spans="1:82" x14ac:dyDescent="0.2">
      <c r="A169" s="51">
        <v>164</v>
      </c>
      <c r="B169" s="19" t="s">
        <v>37</v>
      </c>
      <c r="C169" s="27">
        <f t="shared" si="19"/>
        <v>0</v>
      </c>
      <c r="D169" s="28">
        <f t="shared" ref="D169:BO172" si="35">D69/D$89*100</f>
        <v>0.48514251061249242</v>
      </c>
      <c r="E169" s="28">
        <f t="shared" si="35"/>
        <v>3.2257452420257682E-2</v>
      </c>
      <c r="F169" s="28">
        <f t="shared" si="35"/>
        <v>0</v>
      </c>
      <c r="G169" s="28">
        <f t="shared" si="35"/>
        <v>0</v>
      </c>
      <c r="H169" s="28">
        <f t="shared" si="35"/>
        <v>0</v>
      </c>
      <c r="I169" s="28">
        <f t="shared" si="35"/>
        <v>0</v>
      </c>
      <c r="J169" s="28">
        <f t="shared" si="35"/>
        <v>0</v>
      </c>
      <c r="K169" s="28">
        <f t="shared" si="35"/>
        <v>3.4882098507046187E-3</v>
      </c>
      <c r="L169" s="28">
        <f t="shared" si="35"/>
        <v>0</v>
      </c>
      <c r="M169" s="28">
        <f t="shared" si="35"/>
        <v>0</v>
      </c>
      <c r="N169" s="28">
        <f t="shared" si="35"/>
        <v>0</v>
      </c>
      <c r="O169" s="28">
        <f t="shared" si="35"/>
        <v>5.142886530780176E-3</v>
      </c>
      <c r="P169" s="28">
        <f t="shared" si="35"/>
        <v>2.3180074408038851E-3</v>
      </c>
      <c r="Q169" s="28">
        <f t="shared" si="35"/>
        <v>0</v>
      </c>
      <c r="R169" s="28">
        <f t="shared" si="35"/>
        <v>0</v>
      </c>
      <c r="S169" s="28">
        <f t="shared" si="35"/>
        <v>7.9734219269102999E-2</v>
      </c>
      <c r="T169" s="28">
        <f t="shared" si="35"/>
        <v>0</v>
      </c>
      <c r="U169" s="28">
        <f t="shared" si="35"/>
        <v>0</v>
      </c>
      <c r="V169" s="28">
        <f t="shared" si="35"/>
        <v>5.8798453600670307E-3</v>
      </c>
      <c r="W169" s="28">
        <f t="shared" si="35"/>
        <v>0</v>
      </c>
      <c r="X169" s="28">
        <f t="shared" si="35"/>
        <v>0</v>
      </c>
      <c r="Y169" s="28">
        <f t="shared" si="35"/>
        <v>3.8828179493141128</v>
      </c>
      <c r="Z169" s="28">
        <f t="shared" si="35"/>
        <v>8.1572722081735868E-2</v>
      </c>
      <c r="AA169" s="28">
        <f t="shared" si="35"/>
        <v>0</v>
      </c>
      <c r="AB169" s="28">
        <f t="shared" si="35"/>
        <v>0</v>
      </c>
      <c r="AC169" s="28">
        <f t="shared" si="35"/>
        <v>2.4880070286198562E-2</v>
      </c>
      <c r="AD169" s="28">
        <f t="shared" si="35"/>
        <v>0</v>
      </c>
      <c r="AE169" s="28">
        <f t="shared" si="35"/>
        <v>0</v>
      </c>
      <c r="AF169" s="28">
        <f t="shared" si="35"/>
        <v>0</v>
      </c>
      <c r="AG169" s="28">
        <f t="shared" si="35"/>
        <v>8.9724322020591739E-3</v>
      </c>
      <c r="AH169" s="28">
        <f t="shared" si="35"/>
        <v>0.15309246785058175</v>
      </c>
      <c r="AI169" s="28">
        <f t="shared" si="35"/>
        <v>0</v>
      </c>
      <c r="AJ169" s="28">
        <f t="shared" si="35"/>
        <v>0</v>
      </c>
      <c r="AK169" s="28">
        <f t="shared" si="35"/>
        <v>6.2037048525379352E-3</v>
      </c>
      <c r="AL169" s="28">
        <f t="shared" si="35"/>
        <v>0</v>
      </c>
      <c r="AM169" s="28">
        <f t="shared" si="35"/>
        <v>0</v>
      </c>
      <c r="AN169" s="28">
        <f t="shared" si="35"/>
        <v>0</v>
      </c>
      <c r="AO169" s="28">
        <f t="shared" si="35"/>
        <v>0</v>
      </c>
      <c r="AP169" s="28">
        <f t="shared" si="35"/>
        <v>0</v>
      </c>
      <c r="AQ169" s="28">
        <f t="shared" si="35"/>
        <v>0</v>
      </c>
      <c r="AR169" s="28">
        <f t="shared" si="35"/>
        <v>0</v>
      </c>
      <c r="AS169" s="28">
        <f t="shared" si="35"/>
        <v>0</v>
      </c>
      <c r="AT169" s="28">
        <f t="shared" si="35"/>
        <v>3.3718094253312801E-3</v>
      </c>
      <c r="AU169" s="28">
        <f t="shared" si="35"/>
        <v>0</v>
      </c>
      <c r="AV169" s="28">
        <f t="shared" si="35"/>
        <v>1.7114495978093443E-2</v>
      </c>
      <c r="AW169" s="28">
        <f t="shared" si="35"/>
        <v>0</v>
      </c>
      <c r="AX169" s="28">
        <f t="shared" si="35"/>
        <v>0</v>
      </c>
      <c r="AY169" s="28">
        <f t="shared" si="35"/>
        <v>3.2850072270158991E-3</v>
      </c>
      <c r="AZ169" s="28">
        <f t="shared" si="35"/>
        <v>7.858422657404206E-3</v>
      </c>
      <c r="BA169" s="28">
        <f t="shared" si="35"/>
        <v>1.6393442622950821E-2</v>
      </c>
      <c r="BB169" s="28">
        <f t="shared" si="35"/>
        <v>0</v>
      </c>
      <c r="BC169" s="28">
        <f t="shared" si="35"/>
        <v>0</v>
      </c>
      <c r="BD169" s="28">
        <f t="shared" si="35"/>
        <v>0</v>
      </c>
      <c r="BE169" s="28">
        <f t="shared" si="35"/>
        <v>2.8109129561828277</v>
      </c>
      <c r="BF169" s="28">
        <f t="shared" si="35"/>
        <v>0</v>
      </c>
      <c r="BG169" s="28">
        <f t="shared" si="35"/>
        <v>0</v>
      </c>
      <c r="BH169" s="28">
        <f t="shared" si="35"/>
        <v>0</v>
      </c>
      <c r="BI169" s="28">
        <f t="shared" si="35"/>
        <v>9.9961681355480413E-3</v>
      </c>
      <c r="BJ169" s="28">
        <f t="shared" si="35"/>
        <v>9.9734042553191488E-2</v>
      </c>
      <c r="BK169" s="28">
        <f t="shared" si="35"/>
        <v>0</v>
      </c>
      <c r="BL169" s="28">
        <f t="shared" si="35"/>
        <v>0</v>
      </c>
      <c r="BM169" s="28">
        <f t="shared" si="35"/>
        <v>88.28451882845188</v>
      </c>
      <c r="BN169" s="28">
        <f t="shared" si="35"/>
        <v>4.9563019379140578E-3</v>
      </c>
      <c r="BO169" s="28">
        <f t="shared" si="35"/>
        <v>0</v>
      </c>
      <c r="BP169" s="28">
        <f t="shared" si="34"/>
        <v>0</v>
      </c>
      <c r="BQ169" s="28">
        <f t="shared" si="34"/>
        <v>0</v>
      </c>
      <c r="BR169" s="28">
        <f t="shared" si="34"/>
        <v>0</v>
      </c>
      <c r="BS169" s="28">
        <f t="shared" si="34"/>
        <v>0</v>
      </c>
      <c r="BT169" s="28">
        <f t="shared" si="34"/>
        <v>0.47643948637499273</v>
      </c>
      <c r="BU169" s="28">
        <f t="shared" si="34"/>
        <v>0</v>
      </c>
      <c r="BV169" s="28">
        <f t="shared" si="34"/>
        <v>0.57937427578215528</v>
      </c>
      <c r="BW169" s="28">
        <f t="shared" si="34"/>
        <v>0</v>
      </c>
      <c r="BX169" s="28">
        <f t="shared" si="34"/>
        <v>2.8187011425135299E-3</v>
      </c>
      <c r="BY169" s="28">
        <f t="shared" si="34"/>
        <v>0</v>
      </c>
      <c r="BZ169" s="28">
        <f t="shared" si="34"/>
        <v>5.9384626804735918E-3</v>
      </c>
      <c r="CA169" s="28">
        <f t="shared" si="34"/>
        <v>5.3262316910785614E-3</v>
      </c>
      <c r="CB169" s="28">
        <f t="shared" si="34"/>
        <v>0</v>
      </c>
      <c r="CC169" s="28">
        <f t="shared" si="34"/>
        <v>0</v>
      </c>
      <c r="CD169" s="29">
        <f t="shared" si="34"/>
        <v>0.24461428698717377</v>
      </c>
    </row>
    <row r="170" spans="1:82" x14ac:dyDescent="0.2">
      <c r="A170" s="51">
        <v>165</v>
      </c>
      <c r="B170" s="19" t="s">
        <v>71</v>
      </c>
      <c r="C170" s="27">
        <f t="shared" si="19"/>
        <v>4.928536224741252E-2</v>
      </c>
      <c r="D170" s="28">
        <f t="shared" si="35"/>
        <v>0</v>
      </c>
      <c r="E170" s="28">
        <f t="shared" si="35"/>
        <v>0.11574732927268933</v>
      </c>
      <c r="F170" s="28">
        <f t="shared" si="35"/>
        <v>1.1125138077954868</v>
      </c>
      <c r="G170" s="28">
        <f t="shared" si="35"/>
        <v>0.33017425863650257</v>
      </c>
      <c r="H170" s="28">
        <f t="shared" si="35"/>
        <v>0.28021811572250832</v>
      </c>
      <c r="I170" s="28">
        <f t="shared" si="35"/>
        <v>3.6973879549010955</v>
      </c>
      <c r="J170" s="28">
        <f t="shared" si="35"/>
        <v>6.4882400648824001E-2</v>
      </c>
      <c r="K170" s="28">
        <f t="shared" si="35"/>
        <v>4.4323519836286689</v>
      </c>
      <c r="L170" s="28">
        <f t="shared" si="35"/>
        <v>0.71563498982853824</v>
      </c>
      <c r="M170" s="28">
        <f t="shared" si="35"/>
        <v>0</v>
      </c>
      <c r="N170" s="28">
        <f t="shared" si="35"/>
        <v>4.3486363918742624E-2</v>
      </c>
      <c r="O170" s="28">
        <f t="shared" si="35"/>
        <v>0.94286253064303216</v>
      </c>
      <c r="P170" s="28">
        <f t="shared" si="35"/>
        <v>1.3954404793639388</v>
      </c>
      <c r="Q170" s="28">
        <f t="shared" si="35"/>
        <v>0</v>
      </c>
      <c r="R170" s="28">
        <f t="shared" si="35"/>
        <v>8.5114431624739931E-2</v>
      </c>
      <c r="S170" s="28">
        <f t="shared" si="35"/>
        <v>5.3156146179401995E-2</v>
      </c>
      <c r="T170" s="28">
        <f t="shared" si="35"/>
        <v>1.3751578625097269</v>
      </c>
      <c r="U170" s="28">
        <f t="shared" si="35"/>
        <v>6.3241106719367585E-2</v>
      </c>
      <c r="V170" s="28">
        <f t="shared" si="35"/>
        <v>0.91872583751047343</v>
      </c>
      <c r="W170" s="28">
        <f t="shared" si="35"/>
        <v>0.12493753123438281</v>
      </c>
      <c r="X170" s="28">
        <f t="shared" si="35"/>
        <v>6.8728827537206438</v>
      </c>
      <c r="Y170" s="28">
        <f t="shared" si="35"/>
        <v>0</v>
      </c>
      <c r="Z170" s="28">
        <f t="shared" si="35"/>
        <v>9.7887266498083034E-2</v>
      </c>
      <c r="AA170" s="28">
        <f t="shared" si="35"/>
        <v>6.6261931624850015E-2</v>
      </c>
      <c r="AB170" s="28">
        <f t="shared" si="35"/>
        <v>2.4079404171983025</v>
      </c>
      <c r="AC170" s="28">
        <f t="shared" si="35"/>
        <v>0.17260548761050251</v>
      </c>
      <c r="AD170" s="28">
        <f t="shared" si="35"/>
        <v>2.3376189681081985E-2</v>
      </c>
      <c r="AE170" s="28">
        <f t="shared" si="35"/>
        <v>0.42277339346110482</v>
      </c>
      <c r="AF170" s="28">
        <f t="shared" si="35"/>
        <v>0</v>
      </c>
      <c r="AG170" s="28">
        <f t="shared" si="35"/>
        <v>1.1776317265202665</v>
      </c>
      <c r="AH170" s="28">
        <f t="shared" si="35"/>
        <v>5.1030822616860587E-2</v>
      </c>
      <c r="AI170" s="28">
        <f t="shared" si="35"/>
        <v>0.51926461959710535</v>
      </c>
      <c r="AJ170" s="28">
        <f t="shared" si="35"/>
        <v>0</v>
      </c>
      <c r="AK170" s="28">
        <f t="shared" si="35"/>
        <v>2.5670930679801978</v>
      </c>
      <c r="AL170" s="28">
        <f t="shared" si="35"/>
        <v>1.726672018773544</v>
      </c>
      <c r="AM170" s="28">
        <f t="shared" si="35"/>
        <v>8.4507042253521125E-2</v>
      </c>
      <c r="AN170" s="28">
        <f t="shared" si="35"/>
        <v>0</v>
      </c>
      <c r="AO170" s="28">
        <f t="shared" si="35"/>
        <v>0.39958443219052187</v>
      </c>
      <c r="AP170" s="28">
        <f t="shared" si="35"/>
        <v>1.5753460073424221</v>
      </c>
      <c r="AQ170" s="28">
        <f t="shared" si="35"/>
        <v>0.24207746478873238</v>
      </c>
      <c r="AR170" s="28">
        <f t="shared" si="35"/>
        <v>1.5012241742193204</v>
      </c>
      <c r="AS170" s="28">
        <f t="shared" si="35"/>
        <v>1.1738773836374821</v>
      </c>
      <c r="AT170" s="28">
        <f t="shared" si="35"/>
        <v>3.0256369909972691</v>
      </c>
      <c r="AU170" s="28">
        <f t="shared" si="35"/>
        <v>0.51993923750478566</v>
      </c>
      <c r="AV170" s="28">
        <f t="shared" si="35"/>
        <v>0</v>
      </c>
      <c r="AW170" s="28">
        <f t="shared" si="35"/>
        <v>0.21026433230346722</v>
      </c>
      <c r="AX170" s="28">
        <f t="shared" si="35"/>
        <v>4.3114598603087001E-2</v>
      </c>
      <c r="AY170" s="28">
        <f t="shared" si="35"/>
        <v>4.8300556261223777</v>
      </c>
      <c r="AZ170" s="28">
        <f t="shared" si="35"/>
        <v>0.99801967749033416</v>
      </c>
      <c r="BA170" s="28">
        <f t="shared" si="35"/>
        <v>0.24590163934426232</v>
      </c>
      <c r="BB170" s="28">
        <f t="shared" si="35"/>
        <v>1.3135896823501314</v>
      </c>
      <c r="BC170" s="28">
        <f t="shared" si="35"/>
        <v>0.70219853431045964</v>
      </c>
      <c r="BD170" s="28">
        <f t="shared" si="35"/>
        <v>0.23512814483893724</v>
      </c>
      <c r="BE170" s="28">
        <f t="shared" si="35"/>
        <v>3.5431675918270934E-2</v>
      </c>
      <c r="BF170" s="28">
        <f t="shared" si="35"/>
        <v>0.25222551928783382</v>
      </c>
      <c r="BG170" s="28">
        <f t="shared" si="35"/>
        <v>0.63893947989132061</v>
      </c>
      <c r="BH170" s="28">
        <f t="shared" si="35"/>
        <v>7.7866459022775947E-2</v>
      </c>
      <c r="BI170" s="28">
        <f t="shared" si="35"/>
        <v>5.5028905586191961</v>
      </c>
      <c r="BJ170" s="28">
        <f t="shared" si="35"/>
        <v>0</v>
      </c>
      <c r="BK170" s="28">
        <f t="shared" si="35"/>
        <v>0.949367088607595</v>
      </c>
      <c r="BL170" s="28">
        <f t="shared" si="35"/>
        <v>0.1479946721918011</v>
      </c>
      <c r="BM170" s="28">
        <f t="shared" si="35"/>
        <v>0</v>
      </c>
      <c r="BN170" s="28">
        <f t="shared" si="35"/>
        <v>23.269837598506502</v>
      </c>
      <c r="BO170" s="28">
        <f t="shared" si="35"/>
        <v>0.1641025641025641</v>
      </c>
      <c r="BP170" s="28">
        <f t="shared" si="34"/>
        <v>0.35619839171029194</v>
      </c>
      <c r="BQ170" s="28">
        <f t="shared" si="34"/>
        <v>0</v>
      </c>
      <c r="BR170" s="28">
        <f t="shared" si="34"/>
        <v>0</v>
      </c>
      <c r="BS170" s="28">
        <f t="shared" si="34"/>
        <v>2.9280433350413585E-2</v>
      </c>
      <c r="BT170" s="28">
        <f t="shared" si="34"/>
        <v>0</v>
      </c>
      <c r="BU170" s="28">
        <f t="shared" si="34"/>
        <v>1.5682174594877155E-2</v>
      </c>
      <c r="BV170" s="28">
        <f t="shared" si="34"/>
        <v>0</v>
      </c>
      <c r="BW170" s="28">
        <f t="shared" si="34"/>
        <v>2.5237242180691393</v>
      </c>
      <c r="BX170" s="28">
        <f t="shared" si="34"/>
        <v>0.59756464221286831</v>
      </c>
      <c r="BY170" s="28">
        <f t="shared" si="34"/>
        <v>3.4592500345925002E-2</v>
      </c>
      <c r="BZ170" s="28">
        <f t="shared" si="34"/>
        <v>0.74601937423449505</v>
      </c>
      <c r="CA170" s="28">
        <f t="shared" si="34"/>
        <v>3.2028406569019086</v>
      </c>
      <c r="CB170" s="28">
        <f t="shared" si="34"/>
        <v>0.65705673893029648</v>
      </c>
      <c r="CC170" s="28">
        <f t="shared" si="34"/>
        <v>0</v>
      </c>
      <c r="CD170" s="29">
        <f t="shared" si="34"/>
        <v>1.923068293924322</v>
      </c>
    </row>
    <row r="171" spans="1:82" x14ac:dyDescent="0.2">
      <c r="A171" s="51">
        <v>166</v>
      </c>
      <c r="B171" s="19" t="s">
        <v>38</v>
      </c>
      <c r="C171" s="27">
        <f t="shared" ref="C171:C189" si="36">C71/C$89*100</f>
        <v>0</v>
      </c>
      <c r="D171" s="28">
        <f t="shared" si="35"/>
        <v>0</v>
      </c>
      <c r="E171" s="28">
        <f t="shared" si="35"/>
        <v>0</v>
      </c>
      <c r="F171" s="28">
        <f t="shared" si="35"/>
        <v>4.734101309768029E-3</v>
      </c>
      <c r="G171" s="28">
        <f t="shared" si="35"/>
        <v>0</v>
      </c>
      <c r="H171" s="28">
        <f t="shared" si="35"/>
        <v>0</v>
      </c>
      <c r="I171" s="28">
        <f t="shared" si="35"/>
        <v>0</v>
      </c>
      <c r="J171" s="28">
        <f t="shared" si="35"/>
        <v>1.7031630170316301</v>
      </c>
      <c r="K171" s="28">
        <f t="shared" si="35"/>
        <v>1.3952839402818475E-2</v>
      </c>
      <c r="L171" s="28">
        <f t="shared" si="35"/>
        <v>3.632664922987504E-3</v>
      </c>
      <c r="M171" s="28">
        <f t="shared" si="35"/>
        <v>0</v>
      </c>
      <c r="N171" s="28">
        <f t="shared" si="35"/>
        <v>0.20500714418835805</v>
      </c>
      <c r="O171" s="28">
        <f t="shared" si="35"/>
        <v>0</v>
      </c>
      <c r="P171" s="28">
        <f t="shared" si="35"/>
        <v>1.7385055806029136E-3</v>
      </c>
      <c r="Q171" s="28">
        <f t="shared" si="35"/>
        <v>0</v>
      </c>
      <c r="R171" s="28">
        <f t="shared" si="35"/>
        <v>0</v>
      </c>
      <c r="S171" s="28">
        <f t="shared" si="35"/>
        <v>0</v>
      </c>
      <c r="T171" s="28">
        <f t="shared" si="35"/>
        <v>1.0205253154061053E-2</v>
      </c>
      <c r="U171" s="28">
        <f t="shared" si="35"/>
        <v>0</v>
      </c>
      <c r="V171" s="28">
        <f t="shared" si="35"/>
        <v>4.4098840200502733E-3</v>
      </c>
      <c r="W171" s="28">
        <f t="shared" si="35"/>
        <v>0</v>
      </c>
      <c r="X171" s="28">
        <f t="shared" si="35"/>
        <v>3.8062854460332164E-3</v>
      </c>
      <c r="Y171" s="28">
        <f t="shared" si="35"/>
        <v>0</v>
      </c>
      <c r="Z171" s="28">
        <f t="shared" si="35"/>
        <v>0</v>
      </c>
      <c r="AA171" s="28">
        <f t="shared" si="35"/>
        <v>8.2379698776840565E-2</v>
      </c>
      <c r="AB171" s="28">
        <f t="shared" si="35"/>
        <v>0</v>
      </c>
      <c r="AC171" s="28">
        <f t="shared" si="35"/>
        <v>6.9975197679933449E-3</v>
      </c>
      <c r="AD171" s="28">
        <f t="shared" si="35"/>
        <v>0.85156119552512943</v>
      </c>
      <c r="AE171" s="28">
        <f t="shared" si="35"/>
        <v>0</v>
      </c>
      <c r="AF171" s="28">
        <f t="shared" si="35"/>
        <v>0</v>
      </c>
      <c r="AG171" s="28">
        <f t="shared" si="35"/>
        <v>0</v>
      </c>
      <c r="AH171" s="28">
        <f t="shared" si="35"/>
        <v>0</v>
      </c>
      <c r="AI171" s="28">
        <f t="shared" si="35"/>
        <v>1.7602190494817132E-2</v>
      </c>
      <c r="AJ171" s="28">
        <f t="shared" si="35"/>
        <v>0</v>
      </c>
      <c r="AK171" s="28">
        <f t="shared" si="35"/>
        <v>7.4444458230455233E-3</v>
      </c>
      <c r="AL171" s="28">
        <f t="shared" si="35"/>
        <v>3.7053047613166182E-3</v>
      </c>
      <c r="AM171" s="28">
        <f t="shared" si="35"/>
        <v>0</v>
      </c>
      <c r="AN171" s="28">
        <f t="shared" si="35"/>
        <v>0</v>
      </c>
      <c r="AO171" s="28">
        <f t="shared" si="35"/>
        <v>1.9979221609526091E-2</v>
      </c>
      <c r="AP171" s="28">
        <f t="shared" si="35"/>
        <v>8.6178665609541703E-3</v>
      </c>
      <c r="AQ171" s="28">
        <f t="shared" si="35"/>
        <v>0.35211267605633806</v>
      </c>
      <c r="AR171" s="28">
        <f t="shared" si="35"/>
        <v>0</v>
      </c>
      <c r="AS171" s="28">
        <f t="shared" si="35"/>
        <v>5.1261021119540706E-3</v>
      </c>
      <c r="AT171" s="28">
        <f t="shared" si="35"/>
        <v>1.011542827599384E-2</v>
      </c>
      <c r="AU171" s="28">
        <f t="shared" si="35"/>
        <v>4.9400402613281299E-3</v>
      </c>
      <c r="AV171" s="28">
        <f t="shared" si="35"/>
        <v>0</v>
      </c>
      <c r="AW171" s="28">
        <f t="shared" si="35"/>
        <v>1.5619636113971851</v>
      </c>
      <c r="AX171" s="28">
        <f t="shared" si="35"/>
        <v>0.12934379580926103</v>
      </c>
      <c r="AY171" s="28">
        <f t="shared" si="35"/>
        <v>4.3800096360211991E-3</v>
      </c>
      <c r="AZ171" s="28">
        <f t="shared" si="35"/>
        <v>6.2867381259233647E-3</v>
      </c>
      <c r="BA171" s="28">
        <f t="shared" si="35"/>
        <v>0</v>
      </c>
      <c r="BB171" s="28">
        <f t="shared" si="35"/>
        <v>8.6848904618190507E-3</v>
      </c>
      <c r="BC171" s="28">
        <f t="shared" si="35"/>
        <v>7.9946702198534312E-3</v>
      </c>
      <c r="BD171" s="28">
        <f t="shared" si="35"/>
        <v>0</v>
      </c>
      <c r="BE171" s="28">
        <f t="shared" si="35"/>
        <v>0</v>
      </c>
      <c r="BF171" s="28">
        <f t="shared" si="35"/>
        <v>0.50445103857566764</v>
      </c>
      <c r="BG171" s="28">
        <f t="shared" si="35"/>
        <v>1.1942794016660197E-2</v>
      </c>
      <c r="BH171" s="28">
        <f t="shared" si="35"/>
        <v>0</v>
      </c>
      <c r="BI171" s="28">
        <f t="shared" si="35"/>
        <v>1.332822418073072E-2</v>
      </c>
      <c r="BJ171" s="28">
        <f t="shared" si="35"/>
        <v>0</v>
      </c>
      <c r="BK171" s="28">
        <f t="shared" si="35"/>
        <v>0</v>
      </c>
      <c r="BL171" s="28">
        <f t="shared" si="35"/>
        <v>0</v>
      </c>
      <c r="BM171" s="28">
        <f t="shared" si="35"/>
        <v>0</v>
      </c>
      <c r="BN171" s="28">
        <f t="shared" si="35"/>
        <v>1.9825207751656231E-2</v>
      </c>
      <c r="BO171" s="28">
        <f t="shared" si="35"/>
        <v>60.389743589743595</v>
      </c>
      <c r="BP171" s="28">
        <f t="shared" si="34"/>
        <v>2.6984726644719091E-2</v>
      </c>
      <c r="BQ171" s="28">
        <f t="shared" si="34"/>
        <v>0</v>
      </c>
      <c r="BR171" s="28">
        <f t="shared" si="34"/>
        <v>0</v>
      </c>
      <c r="BS171" s="28">
        <f t="shared" si="34"/>
        <v>0.10248151672644756</v>
      </c>
      <c r="BT171" s="28">
        <f t="shared" si="34"/>
        <v>0</v>
      </c>
      <c r="BU171" s="28">
        <f t="shared" si="34"/>
        <v>0</v>
      </c>
      <c r="BV171" s="28">
        <f t="shared" si="34"/>
        <v>0</v>
      </c>
      <c r="BW171" s="28">
        <f t="shared" si="34"/>
        <v>0</v>
      </c>
      <c r="BX171" s="28">
        <f t="shared" si="34"/>
        <v>2.6307877330126281E-2</v>
      </c>
      <c r="BY171" s="28">
        <f t="shared" si="34"/>
        <v>0</v>
      </c>
      <c r="BZ171" s="28">
        <f t="shared" si="34"/>
        <v>2.2269235051775972E-3</v>
      </c>
      <c r="CA171" s="28">
        <f t="shared" si="34"/>
        <v>0</v>
      </c>
      <c r="CB171" s="28">
        <f t="shared" si="34"/>
        <v>8.8280176055893951E-3</v>
      </c>
      <c r="CC171" s="28">
        <f t="shared" si="34"/>
        <v>0</v>
      </c>
      <c r="CD171" s="29">
        <f t="shared" si="34"/>
        <v>0.12910198479878615</v>
      </c>
    </row>
    <row r="172" spans="1:82" x14ac:dyDescent="0.2">
      <c r="A172" s="51">
        <v>167</v>
      </c>
      <c r="B172" s="19" t="s">
        <v>39</v>
      </c>
      <c r="C172" s="27">
        <f t="shared" si="36"/>
        <v>0</v>
      </c>
      <c r="D172" s="28">
        <f t="shared" ref="D172:R172" si="37">D72/D$89*100</f>
        <v>0.1010713563776026</v>
      </c>
      <c r="E172" s="28">
        <f t="shared" si="37"/>
        <v>7.4002390846473504E-2</v>
      </c>
      <c r="F172" s="28">
        <f t="shared" si="37"/>
        <v>9.4682026195360581E-3</v>
      </c>
      <c r="G172" s="28">
        <f t="shared" si="37"/>
        <v>0</v>
      </c>
      <c r="H172" s="28">
        <f t="shared" si="37"/>
        <v>0</v>
      </c>
      <c r="I172" s="28">
        <f t="shared" si="37"/>
        <v>3.2098864502668217E-2</v>
      </c>
      <c r="J172" s="28">
        <f t="shared" si="37"/>
        <v>0</v>
      </c>
      <c r="K172" s="28">
        <f t="shared" si="37"/>
        <v>2.558020557183387E-2</v>
      </c>
      <c r="L172" s="28">
        <f t="shared" si="37"/>
        <v>1.2108883076625013E-2</v>
      </c>
      <c r="M172" s="28">
        <f t="shared" si="37"/>
        <v>0</v>
      </c>
      <c r="N172" s="28">
        <f t="shared" si="37"/>
        <v>1.8637013108032553E-2</v>
      </c>
      <c r="O172" s="28">
        <f t="shared" si="37"/>
        <v>5.142886530780176E-3</v>
      </c>
      <c r="P172" s="28">
        <f t="shared" si="37"/>
        <v>5.7950186020097128E-3</v>
      </c>
      <c r="Q172" s="28">
        <f t="shared" si="37"/>
        <v>0</v>
      </c>
      <c r="R172" s="28">
        <f t="shared" si="37"/>
        <v>1.9670890864384338</v>
      </c>
      <c r="S172" s="28">
        <f t="shared" si="35"/>
        <v>7.9734219269102999E-2</v>
      </c>
      <c r="T172" s="28">
        <f t="shared" si="35"/>
        <v>1.530787973109158E-2</v>
      </c>
      <c r="U172" s="28">
        <f t="shared" si="35"/>
        <v>1.5810276679841896E-2</v>
      </c>
      <c r="V172" s="28">
        <f t="shared" si="35"/>
        <v>4.4098840200502733E-3</v>
      </c>
      <c r="W172" s="28">
        <f t="shared" si="35"/>
        <v>0</v>
      </c>
      <c r="X172" s="28">
        <f t="shared" si="35"/>
        <v>3.8062854460332164E-3</v>
      </c>
      <c r="Y172" s="28">
        <f t="shared" si="35"/>
        <v>0</v>
      </c>
      <c r="Z172" s="28">
        <f t="shared" si="35"/>
        <v>1.2970062810996001</v>
      </c>
      <c r="AA172" s="28">
        <f t="shared" si="35"/>
        <v>0</v>
      </c>
      <c r="AB172" s="28">
        <f t="shared" si="35"/>
        <v>7.4181775021512717E-3</v>
      </c>
      <c r="AC172" s="28">
        <f t="shared" si="35"/>
        <v>2.5618697372820081</v>
      </c>
      <c r="AD172" s="28">
        <f t="shared" si="35"/>
        <v>0</v>
      </c>
      <c r="AE172" s="28">
        <f t="shared" si="35"/>
        <v>0</v>
      </c>
      <c r="AF172" s="28">
        <f t="shared" si="35"/>
        <v>0</v>
      </c>
      <c r="AG172" s="28">
        <f t="shared" si="35"/>
        <v>6.2807025414414214E-2</v>
      </c>
      <c r="AH172" s="28">
        <f t="shared" si="35"/>
        <v>0</v>
      </c>
      <c r="AI172" s="28">
        <f t="shared" si="35"/>
        <v>9.7789947193428518E-3</v>
      </c>
      <c r="AJ172" s="28">
        <f t="shared" si="35"/>
        <v>0</v>
      </c>
      <c r="AK172" s="28">
        <f t="shared" si="35"/>
        <v>1.1166668734568284E-2</v>
      </c>
      <c r="AL172" s="28">
        <f t="shared" si="35"/>
        <v>0</v>
      </c>
      <c r="AM172" s="28">
        <f t="shared" si="35"/>
        <v>0</v>
      </c>
      <c r="AN172" s="28">
        <f t="shared" si="35"/>
        <v>0</v>
      </c>
      <c r="AO172" s="28">
        <f t="shared" si="35"/>
        <v>1.5983377287620875E-2</v>
      </c>
      <c r="AP172" s="28">
        <f t="shared" si="35"/>
        <v>8.6178665609541703E-3</v>
      </c>
      <c r="AQ172" s="28">
        <f t="shared" si="35"/>
        <v>0</v>
      </c>
      <c r="AR172" s="28">
        <f t="shared" si="35"/>
        <v>2.1476740689832911E-2</v>
      </c>
      <c r="AS172" s="28">
        <f t="shared" si="35"/>
        <v>1.1960904927892832E-2</v>
      </c>
      <c r="AT172" s="28">
        <f t="shared" si="35"/>
        <v>2.2478729502208535E-2</v>
      </c>
      <c r="AU172" s="28">
        <f t="shared" si="35"/>
        <v>6.1750503266601621E-3</v>
      </c>
      <c r="AV172" s="28">
        <f t="shared" si="35"/>
        <v>0</v>
      </c>
      <c r="AW172" s="28">
        <f t="shared" si="35"/>
        <v>0</v>
      </c>
      <c r="AX172" s="28">
        <f t="shared" si="35"/>
        <v>0</v>
      </c>
      <c r="AY172" s="28">
        <f t="shared" si="35"/>
        <v>0</v>
      </c>
      <c r="AZ172" s="28">
        <f t="shared" si="35"/>
        <v>1.5716845314808412E-2</v>
      </c>
      <c r="BA172" s="28">
        <f t="shared" si="35"/>
        <v>8.7431693989071038E-2</v>
      </c>
      <c r="BB172" s="28">
        <f t="shared" si="35"/>
        <v>2.0626614846820244E-2</v>
      </c>
      <c r="BC172" s="28">
        <f t="shared" si="35"/>
        <v>1.0659560293137908E-2</v>
      </c>
      <c r="BD172" s="28">
        <f t="shared" si="35"/>
        <v>0</v>
      </c>
      <c r="BE172" s="28">
        <f t="shared" si="35"/>
        <v>4.7242234557694579E-2</v>
      </c>
      <c r="BF172" s="28">
        <f t="shared" si="35"/>
        <v>0</v>
      </c>
      <c r="BG172" s="28">
        <f t="shared" si="35"/>
        <v>0</v>
      </c>
      <c r="BH172" s="28">
        <f t="shared" si="35"/>
        <v>0</v>
      </c>
      <c r="BI172" s="28">
        <f t="shared" si="35"/>
        <v>1.9992336271096083E-2</v>
      </c>
      <c r="BJ172" s="28">
        <f t="shared" si="35"/>
        <v>0</v>
      </c>
      <c r="BK172" s="28">
        <f t="shared" si="35"/>
        <v>0.949367088607595</v>
      </c>
      <c r="BL172" s="28">
        <f t="shared" si="35"/>
        <v>0</v>
      </c>
      <c r="BM172" s="28">
        <f t="shared" si="35"/>
        <v>0</v>
      </c>
      <c r="BN172" s="28">
        <f t="shared" si="35"/>
        <v>1.8173107105684878E-2</v>
      </c>
      <c r="BO172" s="28">
        <f t="shared" si="35"/>
        <v>0</v>
      </c>
      <c r="BP172" s="28">
        <f t="shared" si="34"/>
        <v>41.02218144530196</v>
      </c>
      <c r="BQ172" s="28">
        <f t="shared" si="34"/>
        <v>0</v>
      </c>
      <c r="BR172" s="28">
        <f t="shared" si="34"/>
        <v>0</v>
      </c>
      <c r="BS172" s="28">
        <f t="shared" si="34"/>
        <v>2.9280433350413585E-2</v>
      </c>
      <c r="BT172" s="28">
        <f t="shared" si="34"/>
        <v>0</v>
      </c>
      <c r="BU172" s="28">
        <f t="shared" si="34"/>
        <v>0</v>
      </c>
      <c r="BV172" s="28">
        <f t="shared" si="34"/>
        <v>0</v>
      </c>
      <c r="BW172" s="28">
        <f t="shared" si="34"/>
        <v>0</v>
      </c>
      <c r="BX172" s="28">
        <f t="shared" si="34"/>
        <v>8.4561034275405893E-3</v>
      </c>
      <c r="BY172" s="28">
        <f t="shared" si="34"/>
        <v>0</v>
      </c>
      <c r="BZ172" s="28">
        <f t="shared" si="34"/>
        <v>3.7857699588019149E-2</v>
      </c>
      <c r="CA172" s="28">
        <f t="shared" si="34"/>
        <v>2.8406569019085663E-2</v>
      </c>
      <c r="CB172" s="28">
        <f t="shared" si="34"/>
        <v>7.5668722333623395E-3</v>
      </c>
      <c r="CC172" s="28">
        <f t="shared" si="34"/>
        <v>0</v>
      </c>
      <c r="CD172" s="29">
        <f t="shared" si="34"/>
        <v>0.37560728894165218</v>
      </c>
    </row>
    <row r="173" spans="1:82" x14ac:dyDescent="0.2">
      <c r="A173" s="51">
        <v>168</v>
      </c>
      <c r="B173" s="19" t="s">
        <v>81</v>
      </c>
      <c r="C173" s="27">
        <f t="shared" si="36"/>
        <v>0</v>
      </c>
      <c r="D173" s="28">
        <f t="shared" ref="D173:BO176" si="38">D73/D$89*100</f>
        <v>0</v>
      </c>
      <c r="E173" s="28">
        <f t="shared" si="38"/>
        <v>1.5179977609533027E-2</v>
      </c>
      <c r="F173" s="28">
        <f t="shared" si="38"/>
        <v>6.3121350796907063E-3</v>
      </c>
      <c r="G173" s="28">
        <f t="shared" si="38"/>
        <v>0</v>
      </c>
      <c r="H173" s="28">
        <f t="shared" si="38"/>
        <v>1.136019388064223E-2</v>
      </c>
      <c r="I173" s="28">
        <f t="shared" si="38"/>
        <v>6.0185370942502908E-3</v>
      </c>
      <c r="J173" s="28">
        <f t="shared" si="38"/>
        <v>6.4882400648824001E-2</v>
      </c>
      <c r="K173" s="28">
        <f t="shared" si="38"/>
        <v>3.4882098507046187E-3</v>
      </c>
      <c r="L173" s="28">
        <f t="shared" si="38"/>
        <v>3.632664922987504E-3</v>
      </c>
      <c r="M173" s="28">
        <f t="shared" si="38"/>
        <v>2.1582733812949639</v>
      </c>
      <c r="N173" s="28">
        <f t="shared" si="38"/>
        <v>4.9698701621420135E-2</v>
      </c>
      <c r="O173" s="28">
        <f t="shared" si="38"/>
        <v>6.8571820410402353E-3</v>
      </c>
      <c r="P173" s="28">
        <f t="shared" si="38"/>
        <v>4.6360148816077702E-3</v>
      </c>
      <c r="Q173" s="28">
        <f t="shared" si="38"/>
        <v>0</v>
      </c>
      <c r="R173" s="28">
        <f t="shared" si="38"/>
        <v>0</v>
      </c>
      <c r="S173" s="28">
        <f t="shared" si="38"/>
        <v>0</v>
      </c>
      <c r="T173" s="28">
        <f t="shared" si="38"/>
        <v>1.1480909798318685E-2</v>
      </c>
      <c r="U173" s="28">
        <f t="shared" si="38"/>
        <v>0</v>
      </c>
      <c r="V173" s="28">
        <f t="shared" si="38"/>
        <v>8.8197680401005465E-3</v>
      </c>
      <c r="W173" s="28">
        <f t="shared" si="38"/>
        <v>5.4722638680659674</v>
      </c>
      <c r="X173" s="28">
        <f t="shared" si="38"/>
        <v>0</v>
      </c>
      <c r="Y173" s="28">
        <f t="shared" si="38"/>
        <v>0</v>
      </c>
      <c r="Z173" s="28">
        <f t="shared" si="38"/>
        <v>0</v>
      </c>
      <c r="AA173" s="28">
        <f t="shared" si="38"/>
        <v>7.5216246709289211E-2</v>
      </c>
      <c r="AB173" s="28">
        <f t="shared" si="38"/>
        <v>7.4181775021512717E-3</v>
      </c>
      <c r="AC173" s="28">
        <f t="shared" si="38"/>
        <v>7.7750219644370502E-3</v>
      </c>
      <c r="AD173" s="28">
        <f t="shared" si="38"/>
        <v>4.007346802471197E-2</v>
      </c>
      <c r="AE173" s="28">
        <f t="shared" si="38"/>
        <v>5.6369785794813977E-2</v>
      </c>
      <c r="AF173" s="28">
        <f t="shared" si="38"/>
        <v>0</v>
      </c>
      <c r="AG173" s="28">
        <f t="shared" si="38"/>
        <v>8.9724322020591739E-3</v>
      </c>
      <c r="AH173" s="28">
        <f t="shared" si="38"/>
        <v>4.0824658093488467E-2</v>
      </c>
      <c r="AI173" s="28">
        <f t="shared" si="38"/>
        <v>2.9336984158028555E-3</v>
      </c>
      <c r="AJ173" s="28">
        <f t="shared" si="38"/>
        <v>0</v>
      </c>
      <c r="AK173" s="28">
        <f t="shared" si="38"/>
        <v>0</v>
      </c>
      <c r="AL173" s="28">
        <f t="shared" si="38"/>
        <v>0</v>
      </c>
      <c r="AM173" s="28">
        <f t="shared" si="38"/>
        <v>0</v>
      </c>
      <c r="AN173" s="28">
        <f t="shared" si="38"/>
        <v>0.48971596474045059</v>
      </c>
      <c r="AO173" s="28">
        <f t="shared" si="38"/>
        <v>1.5983377287620875E-2</v>
      </c>
      <c r="AP173" s="28">
        <f t="shared" si="38"/>
        <v>6.8942932487633364E-3</v>
      </c>
      <c r="AQ173" s="28">
        <f t="shared" si="38"/>
        <v>0</v>
      </c>
      <c r="AR173" s="28">
        <f t="shared" si="38"/>
        <v>6.4430222069498727E-3</v>
      </c>
      <c r="AS173" s="28">
        <f t="shared" si="38"/>
        <v>8.5435035199234507E-3</v>
      </c>
      <c r="AT173" s="28">
        <f t="shared" si="38"/>
        <v>6.7436188506625602E-3</v>
      </c>
      <c r="AU173" s="28">
        <f t="shared" si="38"/>
        <v>0</v>
      </c>
      <c r="AV173" s="28">
        <f t="shared" si="38"/>
        <v>1.0268697586856068</v>
      </c>
      <c r="AW173" s="28">
        <f t="shared" si="38"/>
        <v>2.1455544112598694E-2</v>
      </c>
      <c r="AX173" s="28">
        <f t="shared" si="38"/>
        <v>0</v>
      </c>
      <c r="AY173" s="28">
        <f t="shared" si="38"/>
        <v>5.4750120450264995E-3</v>
      </c>
      <c r="AZ173" s="28">
        <f t="shared" si="38"/>
        <v>0</v>
      </c>
      <c r="BA173" s="28">
        <f t="shared" si="38"/>
        <v>1.6393442622950821E-2</v>
      </c>
      <c r="BB173" s="28">
        <f t="shared" si="38"/>
        <v>7.5992791540916687E-3</v>
      </c>
      <c r="BC173" s="28">
        <f t="shared" si="38"/>
        <v>3.9973351099267156E-3</v>
      </c>
      <c r="BD173" s="28">
        <f t="shared" si="38"/>
        <v>0</v>
      </c>
      <c r="BE173" s="28">
        <f t="shared" si="38"/>
        <v>0</v>
      </c>
      <c r="BF173" s="28">
        <f t="shared" si="38"/>
        <v>0</v>
      </c>
      <c r="BG173" s="28">
        <f t="shared" si="38"/>
        <v>0</v>
      </c>
      <c r="BH173" s="28">
        <f t="shared" si="38"/>
        <v>0.13626630328985789</v>
      </c>
      <c r="BI173" s="28">
        <f t="shared" si="38"/>
        <v>6.66411209036536E-3</v>
      </c>
      <c r="BJ173" s="28">
        <f t="shared" si="38"/>
        <v>0</v>
      </c>
      <c r="BK173" s="28">
        <f t="shared" si="38"/>
        <v>0</v>
      </c>
      <c r="BL173" s="28">
        <f t="shared" si="38"/>
        <v>0</v>
      </c>
      <c r="BM173" s="28">
        <f t="shared" si="38"/>
        <v>0</v>
      </c>
      <c r="BN173" s="28">
        <f t="shared" si="38"/>
        <v>4.9563019379140578E-3</v>
      </c>
      <c r="BO173" s="28">
        <f t="shared" si="38"/>
        <v>0</v>
      </c>
      <c r="BP173" s="28">
        <f t="shared" si="34"/>
        <v>0</v>
      </c>
      <c r="BQ173" s="28">
        <f t="shared" si="34"/>
        <v>92.484008528784642</v>
      </c>
      <c r="BR173" s="28">
        <f t="shared" si="34"/>
        <v>0</v>
      </c>
      <c r="BS173" s="28">
        <f t="shared" si="34"/>
        <v>2.196032501281019E-2</v>
      </c>
      <c r="BT173" s="28">
        <f t="shared" si="34"/>
        <v>0</v>
      </c>
      <c r="BU173" s="28">
        <f t="shared" si="34"/>
        <v>0</v>
      </c>
      <c r="BV173" s="28">
        <f t="shared" si="34"/>
        <v>0</v>
      </c>
      <c r="BW173" s="28">
        <f t="shared" si="34"/>
        <v>4.8416771569671736E-3</v>
      </c>
      <c r="BX173" s="28">
        <f t="shared" si="34"/>
        <v>5.6374022850270598E-3</v>
      </c>
      <c r="BY173" s="28">
        <f t="shared" si="34"/>
        <v>0</v>
      </c>
      <c r="BZ173" s="28">
        <f t="shared" si="34"/>
        <v>8.165386185651189E-3</v>
      </c>
      <c r="CA173" s="28">
        <f t="shared" si="34"/>
        <v>7.1016422547714158E-3</v>
      </c>
      <c r="CB173" s="28">
        <f t="shared" si="34"/>
        <v>1.0089162977816453E-2</v>
      </c>
      <c r="CC173" s="28">
        <f t="shared" si="34"/>
        <v>0.15100037750094375</v>
      </c>
      <c r="CD173" s="29">
        <f t="shared" si="34"/>
        <v>0.30352427905772217</v>
      </c>
    </row>
    <row r="174" spans="1:82" x14ac:dyDescent="0.2">
      <c r="A174" s="50">
        <v>169</v>
      </c>
      <c r="B174" s="19" t="s">
        <v>40</v>
      </c>
      <c r="C174" s="27">
        <f t="shared" si="36"/>
        <v>0.19714144898965008</v>
      </c>
      <c r="D174" s="28">
        <f t="shared" si="38"/>
        <v>0</v>
      </c>
      <c r="E174" s="28">
        <f t="shared" si="38"/>
        <v>0</v>
      </c>
      <c r="F174" s="28">
        <f t="shared" si="38"/>
        <v>0</v>
      </c>
      <c r="G174" s="28">
        <f t="shared" si="38"/>
        <v>0</v>
      </c>
      <c r="H174" s="28">
        <f t="shared" si="38"/>
        <v>0</v>
      </c>
      <c r="I174" s="28">
        <f t="shared" si="38"/>
        <v>0</v>
      </c>
      <c r="J174" s="28">
        <f t="shared" si="38"/>
        <v>0</v>
      </c>
      <c r="K174" s="28">
        <f t="shared" si="38"/>
        <v>5.8136830845076978E-3</v>
      </c>
      <c r="L174" s="28">
        <f t="shared" si="38"/>
        <v>0</v>
      </c>
      <c r="M174" s="28">
        <f t="shared" si="38"/>
        <v>0</v>
      </c>
      <c r="N174" s="28">
        <f t="shared" si="38"/>
        <v>0</v>
      </c>
      <c r="O174" s="28">
        <f t="shared" si="38"/>
        <v>0</v>
      </c>
      <c r="P174" s="28">
        <f t="shared" si="38"/>
        <v>0</v>
      </c>
      <c r="Q174" s="28">
        <f t="shared" si="38"/>
        <v>0</v>
      </c>
      <c r="R174" s="28">
        <f t="shared" si="38"/>
        <v>0</v>
      </c>
      <c r="S174" s="28">
        <f t="shared" si="38"/>
        <v>0</v>
      </c>
      <c r="T174" s="28">
        <f t="shared" si="38"/>
        <v>0</v>
      </c>
      <c r="U174" s="28">
        <f t="shared" si="38"/>
        <v>2.1080368906455864E-2</v>
      </c>
      <c r="V174" s="28">
        <f t="shared" si="38"/>
        <v>0</v>
      </c>
      <c r="W174" s="28">
        <f t="shared" si="38"/>
        <v>0</v>
      </c>
      <c r="X174" s="28">
        <f t="shared" si="38"/>
        <v>3.8062854460332164E-3</v>
      </c>
      <c r="Y174" s="28">
        <f t="shared" si="38"/>
        <v>0</v>
      </c>
      <c r="Z174" s="28">
        <f t="shared" si="38"/>
        <v>0</v>
      </c>
      <c r="AA174" s="28">
        <f t="shared" si="38"/>
        <v>0</v>
      </c>
      <c r="AB174" s="28">
        <f t="shared" si="38"/>
        <v>0</v>
      </c>
      <c r="AC174" s="28">
        <f t="shared" si="38"/>
        <v>0</v>
      </c>
      <c r="AD174" s="28">
        <f t="shared" si="38"/>
        <v>0</v>
      </c>
      <c r="AE174" s="28">
        <f t="shared" si="38"/>
        <v>0</v>
      </c>
      <c r="AF174" s="28">
        <f t="shared" si="38"/>
        <v>0</v>
      </c>
      <c r="AG174" s="28">
        <f t="shared" si="38"/>
        <v>0</v>
      </c>
      <c r="AH174" s="28">
        <f t="shared" si="38"/>
        <v>0</v>
      </c>
      <c r="AI174" s="28">
        <f t="shared" si="38"/>
        <v>0</v>
      </c>
      <c r="AJ174" s="28">
        <f t="shared" si="38"/>
        <v>1.5921152388172859</v>
      </c>
      <c r="AK174" s="28">
        <f t="shared" si="38"/>
        <v>0</v>
      </c>
      <c r="AL174" s="28">
        <f t="shared" si="38"/>
        <v>0</v>
      </c>
      <c r="AM174" s="28">
        <f t="shared" si="38"/>
        <v>0</v>
      </c>
      <c r="AN174" s="28">
        <f t="shared" si="38"/>
        <v>0</v>
      </c>
      <c r="AO174" s="28">
        <f t="shared" si="38"/>
        <v>0</v>
      </c>
      <c r="AP174" s="28">
        <f t="shared" si="38"/>
        <v>0</v>
      </c>
      <c r="AQ174" s="28">
        <f t="shared" si="38"/>
        <v>0</v>
      </c>
      <c r="AR174" s="28">
        <f t="shared" si="38"/>
        <v>0</v>
      </c>
      <c r="AS174" s="28">
        <f t="shared" si="38"/>
        <v>0</v>
      </c>
      <c r="AT174" s="28">
        <f t="shared" si="38"/>
        <v>0</v>
      </c>
      <c r="AU174" s="28">
        <f t="shared" si="38"/>
        <v>0</v>
      </c>
      <c r="AV174" s="28">
        <f t="shared" si="38"/>
        <v>0</v>
      </c>
      <c r="AW174" s="28">
        <f t="shared" si="38"/>
        <v>1.2873326467559216E-2</v>
      </c>
      <c r="AX174" s="28">
        <f t="shared" si="38"/>
        <v>0</v>
      </c>
      <c r="AY174" s="28">
        <f t="shared" si="38"/>
        <v>0</v>
      </c>
      <c r="AZ174" s="28">
        <f t="shared" si="38"/>
        <v>0</v>
      </c>
      <c r="BA174" s="28">
        <f t="shared" si="38"/>
        <v>0</v>
      </c>
      <c r="BB174" s="28">
        <f t="shared" si="38"/>
        <v>0</v>
      </c>
      <c r="BC174" s="28">
        <f t="shared" si="38"/>
        <v>0</v>
      </c>
      <c r="BD174" s="28">
        <f t="shared" si="38"/>
        <v>0</v>
      </c>
      <c r="BE174" s="28">
        <f t="shared" si="38"/>
        <v>0</v>
      </c>
      <c r="BF174" s="28">
        <f t="shared" si="38"/>
        <v>0</v>
      </c>
      <c r="BG174" s="28">
        <f t="shared" si="38"/>
        <v>0</v>
      </c>
      <c r="BH174" s="28">
        <f t="shared" si="38"/>
        <v>0</v>
      </c>
      <c r="BI174" s="28">
        <f t="shared" si="38"/>
        <v>0</v>
      </c>
      <c r="BJ174" s="28">
        <f t="shared" si="38"/>
        <v>0</v>
      </c>
      <c r="BK174" s="28">
        <f t="shared" si="38"/>
        <v>0</v>
      </c>
      <c r="BL174" s="28">
        <f t="shared" si="38"/>
        <v>0</v>
      </c>
      <c r="BM174" s="28">
        <f t="shared" si="38"/>
        <v>0</v>
      </c>
      <c r="BN174" s="28">
        <f t="shared" si="38"/>
        <v>0</v>
      </c>
      <c r="BO174" s="28">
        <f t="shared" si="38"/>
        <v>0</v>
      </c>
      <c r="BP174" s="28">
        <f t="shared" si="34"/>
        <v>0</v>
      </c>
      <c r="BQ174" s="28">
        <f t="shared" si="34"/>
        <v>0</v>
      </c>
      <c r="BR174" s="28">
        <f t="shared" si="34"/>
        <v>75.084889643463498</v>
      </c>
      <c r="BS174" s="28">
        <f t="shared" si="34"/>
        <v>2.9280433350413585E-2</v>
      </c>
      <c r="BT174" s="28">
        <f t="shared" si="34"/>
        <v>0</v>
      </c>
      <c r="BU174" s="28">
        <f t="shared" si="34"/>
        <v>0</v>
      </c>
      <c r="BV174" s="28">
        <f t="shared" si="34"/>
        <v>0</v>
      </c>
      <c r="BW174" s="28">
        <f t="shared" si="34"/>
        <v>1.0893773603176142E-2</v>
      </c>
      <c r="BX174" s="28">
        <f t="shared" si="34"/>
        <v>0</v>
      </c>
      <c r="BY174" s="28">
        <f t="shared" si="34"/>
        <v>1.1553895115538952</v>
      </c>
      <c r="BZ174" s="28">
        <f t="shared" si="34"/>
        <v>0</v>
      </c>
      <c r="CA174" s="28">
        <f t="shared" si="34"/>
        <v>0</v>
      </c>
      <c r="CB174" s="28">
        <f t="shared" si="34"/>
        <v>3.7834361166811698E-3</v>
      </c>
      <c r="CC174" s="28">
        <f t="shared" si="34"/>
        <v>0</v>
      </c>
      <c r="CD174" s="29">
        <f t="shared" si="34"/>
        <v>6.7083032319726774E-2</v>
      </c>
    </row>
    <row r="175" spans="1:82" x14ac:dyDescent="0.2">
      <c r="A175" s="51">
        <v>170</v>
      </c>
      <c r="B175" s="19" t="s">
        <v>82</v>
      </c>
      <c r="C175" s="27">
        <f t="shared" si="36"/>
        <v>5.7171020206998522</v>
      </c>
      <c r="D175" s="28">
        <f t="shared" si="38"/>
        <v>0</v>
      </c>
      <c r="E175" s="28">
        <f t="shared" si="38"/>
        <v>0</v>
      </c>
      <c r="F175" s="28">
        <f t="shared" si="38"/>
        <v>1.2624270159381413E-2</v>
      </c>
      <c r="G175" s="28">
        <f t="shared" si="38"/>
        <v>0</v>
      </c>
      <c r="H175" s="28">
        <f t="shared" si="38"/>
        <v>0</v>
      </c>
      <c r="I175" s="28">
        <f t="shared" si="38"/>
        <v>6.0185370942502908E-3</v>
      </c>
      <c r="J175" s="28">
        <f t="shared" si="38"/>
        <v>9.6674776966747764</v>
      </c>
      <c r="K175" s="28">
        <f t="shared" si="38"/>
        <v>1.5115576019720012E-2</v>
      </c>
      <c r="L175" s="28">
        <f t="shared" si="38"/>
        <v>3.632664922987504E-3</v>
      </c>
      <c r="M175" s="28">
        <f t="shared" si="38"/>
        <v>0</v>
      </c>
      <c r="N175" s="28">
        <f t="shared" si="38"/>
        <v>6.2123377026775173E-2</v>
      </c>
      <c r="O175" s="28">
        <f t="shared" si="38"/>
        <v>5.142886530780176E-3</v>
      </c>
      <c r="P175" s="28">
        <f t="shared" si="38"/>
        <v>2.8975093010048564E-3</v>
      </c>
      <c r="Q175" s="28">
        <f t="shared" si="38"/>
        <v>0</v>
      </c>
      <c r="R175" s="28">
        <f t="shared" si="38"/>
        <v>0</v>
      </c>
      <c r="S175" s="28">
        <f t="shared" si="38"/>
        <v>0</v>
      </c>
      <c r="T175" s="28">
        <f t="shared" si="38"/>
        <v>1.1480909798318685E-2</v>
      </c>
      <c r="U175" s="28">
        <f t="shared" si="38"/>
        <v>3.1620553359683792E-2</v>
      </c>
      <c r="V175" s="28">
        <f t="shared" si="38"/>
        <v>0</v>
      </c>
      <c r="W175" s="28">
        <f t="shared" si="38"/>
        <v>7.4962518740629688E-2</v>
      </c>
      <c r="X175" s="28">
        <f t="shared" si="38"/>
        <v>3.8062854460332164E-3</v>
      </c>
      <c r="Y175" s="28">
        <f t="shared" si="38"/>
        <v>0</v>
      </c>
      <c r="Z175" s="28">
        <f t="shared" si="38"/>
        <v>0</v>
      </c>
      <c r="AA175" s="28">
        <f t="shared" si="38"/>
        <v>1.2536041118214866E-2</v>
      </c>
      <c r="AB175" s="28">
        <f t="shared" si="38"/>
        <v>7.4181775021512717E-3</v>
      </c>
      <c r="AC175" s="28">
        <f t="shared" si="38"/>
        <v>0</v>
      </c>
      <c r="AD175" s="28">
        <f t="shared" si="38"/>
        <v>0.13357822674903991</v>
      </c>
      <c r="AE175" s="28">
        <f t="shared" si="38"/>
        <v>0</v>
      </c>
      <c r="AF175" s="28">
        <f t="shared" si="38"/>
        <v>0</v>
      </c>
      <c r="AG175" s="28">
        <f t="shared" si="38"/>
        <v>6.7293241515443804E-3</v>
      </c>
      <c r="AH175" s="28">
        <f t="shared" si="38"/>
        <v>0</v>
      </c>
      <c r="AI175" s="28">
        <f t="shared" si="38"/>
        <v>0</v>
      </c>
      <c r="AJ175" s="28">
        <f t="shared" si="38"/>
        <v>8.6884003032600443</v>
      </c>
      <c r="AK175" s="28">
        <f t="shared" si="38"/>
        <v>8.6851867935531096E-3</v>
      </c>
      <c r="AL175" s="28">
        <f t="shared" si="38"/>
        <v>0</v>
      </c>
      <c r="AM175" s="28">
        <f t="shared" si="38"/>
        <v>0</v>
      </c>
      <c r="AN175" s="28">
        <f t="shared" si="38"/>
        <v>0</v>
      </c>
      <c r="AO175" s="28">
        <f t="shared" si="38"/>
        <v>0</v>
      </c>
      <c r="AP175" s="28">
        <f t="shared" si="38"/>
        <v>0</v>
      </c>
      <c r="AQ175" s="28">
        <f t="shared" si="38"/>
        <v>0.74823943661971826</v>
      </c>
      <c r="AR175" s="28">
        <f t="shared" si="38"/>
        <v>1.0738370344916455E-2</v>
      </c>
      <c r="AS175" s="28">
        <f t="shared" si="38"/>
        <v>8.5435035199234507E-3</v>
      </c>
      <c r="AT175" s="28">
        <f t="shared" si="38"/>
        <v>1.9106920076877254E-2</v>
      </c>
      <c r="AU175" s="28">
        <f t="shared" si="38"/>
        <v>0</v>
      </c>
      <c r="AV175" s="28">
        <f t="shared" si="38"/>
        <v>0</v>
      </c>
      <c r="AW175" s="28">
        <f t="shared" si="38"/>
        <v>3.0037761757638174E-2</v>
      </c>
      <c r="AX175" s="28">
        <f t="shared" si="38"/>
        <v>1.8884194188152108</v>
      </c>
      <c r="AY175" s="28">
        <f t="shared" si="38"/>
        <v>0</v>
      </c>
      <c r="AZ175" s="28">
        <f t="shared" si="38"/>
        <v>0</v>
      </c>
      <c r="BA175" s="28">
        <f t="shared" si="38"/>
        <v>1.6393442622950821E-2</v>
      </c>
      <c r="BB175" s="28">
        <f t="shared" si="38"/>
        <v>5.4280565386369065E-3</v>
      </c>
      <c r="BC175" s="28">
        <f t="shared" si="38"/>
        <v>5.3297801465689541E-3</v>
      </c>
      <c r="BD175" s="28">
        <f t="shared" si="38"/>
        <v>0</v>
      </c>
      <c r="BE175" s="28">
        <f t="shared" si="38"/>
        <v>0</v>
      </c>
      <c r="BF175" s="28">
        <f t="shared" si="38"/>
        <v>0</v>
      </c>
      <c r="BG175" s="28">
        <f t="shared" si="38"/>
        <v>1.4928492520825247E-2</v>
      </c>
      <c r="BH175" s="28">
        <f t="shared" si="38"/>
        <v>0</v>
      </c>
      <c r="BI175" s="28">
        <f t="shared" si="38"/>
        <v>1.166219615813938E-2</v>
      </c>
      <c r="BJ175" s="28">
        <f t="shared" si="38"/>
        <v>0</v>
      </c>
      <c r="BK175" s="28">
        <f t="shared" si="38"/>
        <v>0</v>
      </c>
      <c r="BL175" s="28">
        <f t="shared" si="38"/>
        <v>0</v>
      </c>
      <c r="BM175" s="28">
        <f t="shared" si="38"/>
        <v>0</v>
      </c>
      <c r="BN175" s="28">
        <f t="shared" si="38"/>
        <v>0</v>
      </c>
      <c r="BO175" s="28">
        <f t="shared" si="38"/>
        <v>0.63589743589743586</v>
      </c>
      <c r="BP175" s="28">
        <f t="shared" si="34"/>
        <v>0</v>
      </c>
      <c r="BQ175" s="28">
        <f t="shared" si="34"/>
        <v>0</v>
      </c>
      <c r="BR175" s="28">
        <f t="shared" si="34"/>
        <v>0.25466893039049238</v>
      </c>
      <c r="BS175" s="28">
        <f t="shared" si="34"/>
        <v>80.382109655222905</v>
      </c>
      <c r="BT175" s="28">
        <f t="shared" si="34"/>
        <v>0</v>
      </c>
      <c r="BU175" s="28">
        <f t="shared" si="34"/>
        <v>0</v>
      </c>
      <c r="BV175" s="28">
        <f t="shared" si="34"/>
        <v>0</v>
      </c>
      <c r="BW175" s="28">
        <f t="shared" si="34"/>
        <v>1.3314612181659725E-2</v>
      </c>
      <c r="BX175" s="28">
        <f t="shared" si="34"/>
        <v>7.5165363800360797E-3</v>
      </c>
      <c r="BY175" s="28">
        <f t="shared" si="34"/>
        <v>1.3006780130067801</v>
      </c>
      <c r="BZ175" s="28">
        <f t="shared" si="34"/>
        <v>0</v>
      </c>
      <c r="CA175" s="28">
        <f t="shared" si="34"/>
        <v>5.3262316910785614E-3</v>
      </c>
      <c r="CB175" s="28">
        <f t="shared" si="34"/>
        <v>2.0178325955632907E-2</v>
      </c>
      <c r="CC175" s="28">
        <f t="shared" si="34"/>
        <v>0</v>
      </c>
      <c r="CD175" s="29">
        <f t="shared" si="34"/>
        <v>0.42467758157495444</v>
      </c>
    </row>
    <row r="176" spans="1:82" x14ac:dyDescent="0.2">
      <c r="A176" s="51">
        <v>171</v>
      </c>
      <c r="B176" s="19" t="s">
        <v>72</v>
      </c>
      <c r="C176" s="27">
        <f t="shared" si="36"/>
        <v>0</v>
      </c>
      <c r="D176" s="28">
        <f t="shared" si="38"/>
        <v>0.22235698403072568</v>
      </c>
      <c r="E176" s="28">
        <f t="shared" si="38"/>
        <v>4.1744938426215822E-2</v>
      </c>
      <c r="F176" s="28">
        <f t="shared" si="38"/>
        <v>0</v>
      </c>
      <c r="G176" s="28">
        <f t="shared" si="38"/>
        <v>0</v>
      </c>
      <c r="H176" s="28">
        <f t="shared" si="38"/>
        <v>0</v>
      </c>
      <c r="I176" s="28">
        <f t="shared" si="38"/>
        <v>6.0185370942502908E-3</v>
      </c>
      <c r="J176" s="28">
        <f t="shared" si="38"/>
        <v>0</v>
      </c>
      <c r="K176" s="28">
        <f t="shared" si="38"/>
        <v>3.4882098507046187E-3</v>
      </c>
      <c r="L176" s="28">
        <f t="shared" si="38"/>
        <v>8.4762181536375079E-3</v>
      </c>
      <c r="M176" s="28">
        <f t="shared" si="38"/>
        <v>0</v>
      </c>
      <c r="N176" s="28">
        <f t="shared" si="38"/>
        <v>0</v>
      </c>
      <c r="O176" s="28">
        <f t="shared" si="38"/>
        <v>0</v>
      </c>
      <c r="P176" s="28">
        <f t="shared" si="38"/>
        <v>2.3180074408038851E-3</v>
      </c>
      <c r="Q176" s="28">
        <f t="shared" si="38"/>
        <v>0</v>
      </c>
      <c r="R176" s="28">
        <f t="shared" si="38"/>
        <v>0.18914318138831096</v>
      </c>
      <c r="S176" s="28">
        <f t="shared" si="38"/>
        <v>5.1960132890365447</v>
      </c>
      <c r="T176" s="28">
        <f t="shared" si="38"/>
        <v>8.9295965098034214E-3</v>
      </c>
      <c r="U176" s="28">
        <f t="shared" si="38"/>
        <v>0</v>
      </c>
      <c r="V176" s="28">
        <f t="shared" si="38"/>
        <v>0</v>
      </c>
      <c r="W176" s="28">
        <f t="shared" si="38"/>
        <v>0</v>
      </c>
      <c r="X176" s="28">
        <f t="shared" si="38"/>
        <v>5.075047261377621E-3</v>
      </c>
      <c r="Y176" s="28">
        <f t="shared" si="38"/>
        <v>0.90676586840269702</v>
      </c>
      <c r="Z176" s="28">
        <f t="shared" si="38"/>
        <v>2.4471816624520758E-2</v>
      </c>
      <c r="AA176" s="28">
        <f t="shared" si="38"/>
        <v>1.0745178101327029E-2</v>
      </c>
      <c r="AB176" s="28">
        <f t="shared" si="38"/>
        <v>7.4181775021512717E-3</v>
      </c>
      <c r="AC176" s="28">
        <f t="shared" si="38"/>
        <v>3.8875109822185248E-2</v>
      </c>
      <c r="AD176" s="28">
        <f t="shared" si="38"/>
        <v>0</v>
      </c>
      <c r="AE176" s="28">
        <f t="shared" si="38"/>
        <v>0</v>
      </c>
      <c r="AF176" s="28">
        <f t="shared" si="38"/>
        <v>0</v>
      </c>
      <c r="AG176" s="28">
        <f t="shared" si="38"/>
        <v>1.1215540252573966E-2</v>
      </c>
      <c r="AH176" s="28">
        <f t="shared" si="38"/>
        <v>3.061849357011635E-2</v>
      </c>
      <c r="AI176" s="28">
        <f t="shared" si="38"/>
        <v>1.0756894191277138E-2</v>
      </c>
      <c r="AJ176" s="28">
        <f t="shared" si="38"/>
        <v>0</v>
      </c>
      <c r="AK176" s="28">
        <f t="shared" si="38"/>
        <v>3.7222229115227616E-3</v>
      </c>
      <c r="AL176" s="28">
        <f t="shared" si="38"/>
        <v>7.4106095226332365E-3</v>
      </c>
      <c r="AM176" s="28">
        <f t="shared" si="38"/>
        <v>0</v>
      </c>
      <c r="AN176" s="28">
        <f t="shared" si="38"/>
        <v>0</v>
      </c>
      <c r="AO176" s="28">
        <f t="shared" si="38"/>
        <v>0</v>
      </c>
      <c r="AP176" s="28">
        <f t="shared" si="38"/>
        <v>0</v>
      </c>
      <c r="AQ176" s="28">
        <f t="shared" si="38"/>
        <v>0</v>
      </c>
      <c r="AR176" s="28">
        <f t="shared" si="38"/>
        <v>1.0738370344916455E-2</v>
      </c>
      <c r="AS176" s="28">
        <f t="shared" si="38"/>
        <v>0</v>
      </c>
      <c r="AT176" s="28">
        <f t="shared" si="38"/>
        <v>1.348723770132512E-2</v>
      </c>
      <c r="AU176" s="28">
        <f t="shared" si="38"/>
        <v>3.7050301959960976E-3</v>
      </c>
      <c r="AV176" s="28">
        <f t="shared" si="38"/>
        <v>0</v>
      </c>
      <c r="AW176" s="28">
        <f t="shared" si="38"/>
        <v>3.0037761757638174E-2</v>
      </c>
      <c r="AX176" s="28">
        <f t="shared" si="38"/>
        <v>0</v>
      </c>
      <c r="AY176" s="28">
        <f t="shared" si="38"/>
        <v>6.5700144540317982E-3</v>
      </c>
      <c r="AZ176" s="28">
        <f t="shared" si="38"/>
        <v>0</v>
      </c>
      <c r="BA176" s="28">
        <f t="shared" si="38"/>
        <v>2.7322404371584699E-2</v>
      </c>
      <c r="BB176" s="28">
        <f t="shared" si="38"/>
        <v>4.3424452309095253E-3</v>
      </c>
      <c r="BC176" s="28">
        <f t="shared" si="38"/>
        <v>5.3297801465689541E-3</v>
      </c>
      <c r="BD176" s="28">
        <f t="shared" si="38"/>
        <v>9.4051257935574895E-2</v>
      </c>
      <c r="BE176" s="28">
        <f t="shared" si="38"/>
        <v>31.675918270934218</v>
      </c>
      <c r="BF176" s="28">
        <f t="shared" si="38"/>
        <v>0</v>
      </c>
      <c r="BG176" s="28">
        <f t="shared" si="38"/>
        <v>0</v>
      </c>
      <c r="BH176" s="28">
        <f t="shared" si="38"/>
        <v>0</v>
      </c>
      <c r="BI176" s="28">
        <f t="shared" si="38"/>
        <v>6.66411209036536E-3</v>
      </c>
      <c r="BJ176" s="28">
        <f t="shared" si="38"/>
        <v>0</v>
      </c>
      <c r="BK176" s="28">
        <f t="shared" si="38"/>
        <v>0</v>
      </c>
      <c r="BL176" s="28">
        <f t="shared" si="38"/>
        <v>2.2199200828770166E-2</v>
      </c>
      <c r="BM176" s="28">
        <f t="shared" si="38"/>
        <v>0.88912133891213396</v>
      </c>
      <c r="BN176" s="28">
        <f t="shared" si="38"/>
        <v>8.2605032298567627E-3</v>
      </c>
      <c r="BO176" s="28">
        <f t="shared" ref="BO176:CD179" si="39">BO76/BO$89*100</f>
        <v>0</v>
      </c>
      <c r="BP176" s="28">
        <f t="shared" si="39"/>
        <v>3.2381671973662908E-2</v>
      </c>
      <c r="BQ176" s="28">
        <f t="shared" si="39"/>
        <v>0</v>
      </c>
      <c r="BR176" s="28">
        <f t="shared" si="39"/>
        <v>0</v>
      </c>
      <c r="BS176" s="28">
        <f t="shared" si="39"/>
        <v>3.6600541688016984E-2</v>
      </c>
      <c r="BT176" s="28">
        <f t="shared" si="39"/>
        <v>80.739062227645107</v>
      </c>
      <c r="BU176" s="28">
        <f t="shared" si="39"/>
        <v>0</v>
      </c>
      <c r="BV176" s="28">
        <f t="shared" si="39"/>
        <v>0</v>
      </c>
      <c r="BW176" s="28">
        <f t="shared" si="39"/>
        <v>7.26251573545076E-3</v>
      </c>
      <c r="BX176" s="28">
        <f t="shared" si="39"/>
        <v>2.8187011425135299E-3</v>
      </c>
      <c r="BY176" s="28">
        <f t="shared" si="39"/>
        <v>4.1511000415110001E-2</v>
      </c>
      <c r="BZ176" s="28">
        <f t="shared" si="39"/>
        <v>1.1134617525887985E-2</v>
      </c>
      <c r="CA176" s="28">
        <f t="shared" si="39"/>
        <v>1.4203284509542832E-2</v>
      </c>
      <c r="CB176" s="28">
        <f t="shared" si="39"/>
        <v>3.7834361166811698E-3</v>
      </c>
      <c r="CC176" s="28">
        <f t="shared" si="39"/>
        <v>0</v>
      </c>
      <c r="CD176" s="29">
        <f t="shared" si="39"/>
        <v>0.55871544166147968</v>
      </c>
    </row>
    <row r="177" spans="1:82" x14ac:dyDescent="0.2">
      <c r="A177" s="51">
        <v>172</v>
      </c>
      <c r="B177" s="19" t="s">
        <v>41</v>
      </c>
      <c r="C177" s="27">
        <f t="shared" si="36"/>
        <v>6.5713816329883365E-2</v>
      </c>
      <c r="D177" s="28">
        <f t="shared" ref="D177:BO180" si="40">D77/D$89*100</f>
        <v>0</v>
      </c>
      <c r="E177" s="28">
        <f t="shared" si="40"/>
        <v>1.1384983207149769E-2</v>
      </c>
      <c r="F177" s="28">
        <f t="shared" si="40"/>
        <v>1.5780337699226762E-2</v>
      </c>
      <c r="G177" s="28">
        <f t="shared" si="40"/>
        <v>9.7829409966371128E-2</v>
      </c>
      <c r="H177" s="28">
        <f t="shared" si="40"/>
        <v>0.35216601029990913</v>
      </c>
      <c r="I177" s="28">
        <f t="shared" si="40"/>
        <v>1.6049432251334109E-2</v>
      </c>
      <c r="J177" s="28">
        <f t="shared" si="40"/>
        <v>0</v>
      </c>
      <c r="K177" s="28">
        <f t="shared" si="40"/>
        <v>2.3254732338030791E-2</v>
      </c>
      <c r="L177" s="28">
        <f t="shared" si="40"/>
        <v>4.8435532306500047E-3</v>
      </c>
      <c r="M177" s="28">
        <f t="shared" si="40"/>
        <v>0</v>
      </c>
      <c r="N177" s="28">
        <f t="shared" si="40"/>
        <v>2.4849350810710068E-2</v>
      </c>
      <c r="O177" s="28">
        <f t="shared" si="40"/>
        <v>4.8000274287281638E-2</v>
      </c>
      <c r="P177" s="28">
        <f t="shared" si="40"/>
        <v>2.1441568827435937E-2</v>
      </c>
      <c r="Q177" s="28">
        <f t="shared" si="40"/>
        <v>0</v>
      </c>
      <c r="R177" s="28">
        <f t="shared" si="40"/>
        <v>0</v>
      </c>
      <c r="S177" s="28">
        <f t="shared" si="40"/>
        <v>0</v>
      </c>
      <c r="T177" s="28">
        <f t="shared" si="40"/>
        <v>5.1026265770305265E-3</v>
      </c>
      <c r="U177" s="28">
        <f t="shared" si="40"/>
        <v>1.8076416337285901</v>
      </c>
      <c r="V177" s="28">
        <f t="shared" si="40"/>
        <v>1.6169574740184333E-2</v>
      </c>
      <c r="W177" s="28">
        <f t="shared" si="40"/>
        <v>0</v>
      </c>
      <c r="X177" s="28">
        <f t="shared" si="40"/>
        <v>1.5225141784132866E-2</v>
      </c>
      <c r="Y177" s="28">
        <f t="shared" si="40"/>
        <v>0</v>
      </c>
      <c r="Z177" s="28">
        <f t="shared" si="40"/>
        <v>0</v>
      </c>
      <c r="AA177" s="28">
        <f t="shared" si="40"/>
        <v>0</v>
      </c>
      <c r="AB177" s="28">
        <f t="shared" si="40"/>
        <v>0</v>
      </c>
      <c r="AC177" s="28">
        <f t="shared" si="40"/>
        <v>8.5525241608807555E-3</v>
      </c>
      <c r="AD177" s="28">
        <f t="shared" si="40"/>
        <v>0</v>
      </c>
      <c r="AE177" s="28">
        <f t="shared" si="40"/>
        <v>0</v>
      </c>
      <c r="AF177" s="28">
        <f t="shared" si="40"/>
        <v>0</v>
      </c>
      <c r="AG177" s="28">
        <f t="shared" si="40"/>
        <v>1.7944864404118348E-2</v>
      </c>
      <c r="AH177" s="28">
        <f t="shared" si="40"/>
        <v>0</v>
      </c>
      <c r="AI177" s="28">
        <f t="shared" si="40"/>
        <v>1.0756894191277138E-2</v>
      </c>
      <c r="AJ177" s="28">
        <f t="shared" si="40"/>
        <v>6.0652009097801371E-2</v>
      </c>
      <c r="AK177" s="28">
        <f t="shared" si="40"/>
        <v>9.9259277640606977E-3</v>
      </c>
      <c r="AL177" s="28">
        <f t="shared" si="40"/>
        <v>1.2351015871055394E-2</v>
      </c>
      <c r="AM177" s="28">
        <f t="shared" si="40"/>
        <v>3.323943661971831</v>
      </c>
      <c r="AN177" s="28">
        <f t="shared" si="40"/>
        <v>0</v>
      </c>
      <c r="AO177" s="28">
        <f t="shared" si="40"/>
        <v>0</v>
      </c>
      <c r="AP177" s="28">
        <f t="shared" si="40"/>
        <v>1.3788586497526673E-2</v>
      </c>
      <c r="AQ177" s="28">
        <f t="shared" si="40"/>
        <v>0</v>
      </c>
      <c r="AR177" s="28">
        <f t="shared" si="40"/>
        <v>1.2886044413899745E-2</v>
      </c>
      <c r="AS177" s="28">
        <f t="shared" si="40"/>
        <v>8.5435035199234507E-3</v>
      </c>
      <c r="AT177" s="28">
        <f t="shared" si="40"/>
        <v>1.9106920076877254E-2</v>
      </c>
      <c r="AU177" s="28">
        <f t="shared" si="40"/>
        <v>1.1115090587988293E-2</v>
      </c>
      <c r="AV177" s="28">
        <f t="shared" si="40"/>
        <v>1.7114495978093443E-2</v>
      </c>
      <c r="AW177" s="28">
        <f t="shared" si="40"/>
        <v>0</v>
      </c>
      <c r="AX177" s="28">
        <f t="shared" si="40"/>
        <v>0</v>
      </c>
      <c r="AY177" s="28">
        <f t="shared" si="40"/>
        <v>7.6650168630370986E-3</v>
      </c>
      <c r="AZ177" s="28">
        <f t="shared" si="40"/>
        <v>1.2573476251846729E-2</v>
      </c>
      <c r="BA177" s="28">
        <f t="shared" si="40"/>
        <v>1.6393442622950821E-2</v>
      </c>
      <c r="BB177" s="28">
        <f t="shared" si="40"/>
        <v>7.5992791540916687E-3</v>
      </c>
      <c r="BC177" s="28">
        <f t="shared" si="40"/>
        <v>3.5976015989340436E-2</v>
      </c>
      <c r="BD177" s="28">
        <f t="shared" si="40"/>
        <v>0</v>
      </c>
      <c r="BE177" s="28">
        <f t="shared" si="40"/>
        <v>4.7242234557694579E-2</v>
      </c>
      <c r="BF177" s="28">
        <f t="shared" si="40"/>
        <v>7.4183976261127604E-2</v>
      </c>
      <c r="BG177" s="28">
        <f t="shared" si="40"/>
        <v>1.4928492520825247E-2</v>
      </c>
      <c r="BH177" s="28">
        <f t="shared" si="40"/>
        <v>0</v>
      </c>
      <c r="BI177" s="28">
        <f t="shared" si="40"/>
        <v>4.9980840677740206E-3</v>
      </c>
      <c r="BJ177" s="28">
        <f t="shared" si="40"/>
        <v>0</v>
      </c>
      <c r="BK177" s="28">
        <f t="shared" si="40"/>
        <v>0</v>
      </c>
      <c r="BL177" s="28">
        <f t="shared" si="40"/>
        <v>0.98416457007547731</v>
      </c>
      <c r="BM177" s="28">
        <f t="shared" si="40"/>
        <v>5.2301255230125521E-2</v>
      </c>
      <c r="BN177" s="28">
        <f t="shared" si="40"/>
        <v>1.1564704521799469E-2</v>
      </c>
      <c r="BO177" s="28">
        <f t="shared" si="40"/>
        <v>0</v>
      </c>
      <c r="BP177" s="28">
        <f t="shared" si="39"/>
        <v>3.2381671973662908E-2</v>
      </c>
      <c r="BQ177" s="28">
        <f t="shared" si="39"/>
        <v>0</v>
      </c>
      <c r="BR177" s="28">
        <f t="shared" si="39"/>
        <v>0</v>
      </c>
      <c r="BS177" s="28">
        <f t="shared" si="39"/>
        <v>0</v>
      </c>
      <c r="BT177" s="28">
        <f t="shared" si="39"/>
        <v>0</v>
      </c>
      <c r="BU177" s="28">
        <f t="shared" si="39"/>
        <v>80.810245687401988</v>
      </c>
      <c r="BV177" s="28">
        <f t="shared" si="39"/>
        <v>0</v>
      </c>
      <c r="BW177" s="28">
        <f t="shared" si="39"/>
        <v>4.8416771569671736E-3</v>
      </c>
      <c r="BX177" s="28">
        <f t="shared" si="39"/>
        <v>3.7582681900180399E-3</v>
      </c>
      <c r="BY177" s="28">
        <f t="shared" si="39"/>
        <v>0</v>
      </c>
      <c r="BZ177" s="28">
        <f t="shared" si="39"/>
        <v>1.1134617525887985E-2</v>
      </c>
      <c r="CA177" s="28">
        <f t="shared" si="39"/>
        <v>1.775410563692854E-2</v>
      </c>
      <c r="CB177" s="28">
        <f t="shared" si="39"/>
        <v>1.2611453722270568E-2</v>
      </c>
      <c r="CC177" s="28">
        <f t="shared" si="39"/>
        <v>0</v>
      </c>
      <c r="CD177" s="29">
        <f t="shared" si="39"/>
        <v>0.56073466337010025</v>
      </c>
    </row>
    <row r="178" spans="1:82" x14ac:dyDescent="0.2">
      <c r="A178" s="51">
        <v>173</v>
      </c>
      <c r="B178" s="19" t="s">
        <v>42</v>
      </c>
      <c r="C178" s="27">
        <f t="shared" si="36"/>
        <v>0</v>
      </c>
      <c r="D178" s="28">
        <f t="shared" si="40"/>
        <v>0</v>
      </c>
      <c r="E178" s="28">
        <f t="shared" si="40"/>
        <v>0</v>
      </c>
      <c r="F178" s="28">
        <f t="shared" si="40"/>
        <v>0</v>
      </c>
      <c r="G178" s="28">
        <f t="shared" si="40"/>
        <v>0</v>
      </c>
      <c r="H178" s="28">
        <f t="shared" si="40"/>
        <v>0</v>
      </c>
      <c r="I178" s="28">
        <f t="shared" si="40"/>
        <v>0</v>
      </c>
      <c r="J178" s="28">
        <f t="shared" si="40"/>
        <v>0</v>
      </c>
      <c r="K178" s="28">
        <f t="shared" si="40"/>
        <v>0</v>
      </c>
      <c r="L178" s="28">
        <f t="shared" si="40"/>
        <v>0</v>
      </c>
      <c r="M178" s="28">
        <f t="shared" si="40"/>
        <v>0</v>
      </c>
      <c r="N178" s="28">
        <f t="shared" si="40"/>
        <v>0</v>
      </c>
      <c r="O178" s="28">
        <f t="shared" si="40"/>
        <v>0</v>
      </c>
      <c r="P178" s="28">
        <f t="shared" si="40"/>
        <v>0</v>
      </c>
      <c r="Q178" s="28">
        <f t="shared" si="40"/>
        <v>0</v>
      </c>
      <c r="R178" s="28">
        <f t="shared" si="40"/>
        <v>0</v>
      </c>
      <c r="S178" s="28">
        <f t="shared" si="40"/>
        <v>0</v>
      </c>
      <c r="T178" s="28">
        <f t="shared" si="40"/>
        <v>0</v>
      </c>
      <c r="U178" s="28">
        <f t="shared" si="40"/>
        <v>0</v>
      </c>
      <c r="V178" s="28">
        <f t="shared" si="40"/>
        <v>0</v>
      </c>
      <c r="W178" s="28">
        <f t="shared" si="40"/>
        <v>0</v>
      </c>
      <c r="X178" s="28">
        <f t="shared" si="40"/>
        <v>0</v>
      </c>
      <c r="Y178" s="28">
        <f t="shared" si="40"/>
        <v>0.12787723785166241</v>
      </c>
      <c r="Z178" s="28">
        <f t="shared" si="40"/>
        <v>0</v>
      </c>
      <c r="AA178" s="28">
        <f t="shared" si="40"/>
        <v>0</v>
      </c>
      <c r="AB178" s="28">
        <f t="shared" si="40"/>
        <v>0</v>
      </c>
      <c r="AC178" s="28">
        <f t="shared" si="40"/>
        <v>2.332506589331115E-3</v>
      </c>
      <c r="AD178" s="28">
        <f t="shared" si="40"/>
        <v>0</v>
      </c>
      <c r="AE178" s="28">
        <f t="shared" si="40"/>
        <v>0</v>
      </c>
      <c r="AF178" s="28">
        <f t="shared" si="40"/>
        <v>2.6492851135407904</v>
      </c>
      <c r="AG178" s="28">
        <f t="shared" si="40"/>
        <v>0</v>
      </c>
      <c r="AH178" s="28">
        <f t="shared" si="40"/>
        <v>0.60216370687895482</v>
      </c>
      <c r="AI178" s="28">
        <f t="shared" si="40"/>
        <v>0</v>
      </c>
      <c r="AJ178" s="28">
        <f t="shared" si="40"/>
        <v>0</v>
      </c>
      <c r="AK178" s="28">
        <f t="shared" si="40"/>
        <v>0</v>
      </c>
      <c r="AL178" s="28">
        <f t="shared" si="40"/>
        <v>0</v>
      </c>
      <c r="AM178" s="28">
        <f t="shared" si="40"/>
        <v>0</v>
      </c>
      <c r="AN178" s="28">
        <f t="shared" si="40"/>
        <v>0</v>
      </c>
      <c r="AO178" s="28">
        <f t="shared" si="40"/>
        <v>0</v>
      </c>
      <c r="AP178" s="28">
        <f t="shared" si="40"/>
        <v>0</v>
      </c>
      <c r="AQ178" s="28">
        <f t="shared" si="40"/>
        <v>0</v>
      </c>
      <c r="AR178" s="28">
        <f t="shared" si="40"/>
        <v>6.4430222069498727E-3</v>
      </c>
      <c r="AS178" s="28">
        <f t="shared" si="40"/>
        <v>0</v>
      </c>
      <c r="AT178" s="28">
        <f t="shared" si="40"/>
        <v>0</v>
      </c>
      <c r="AU178" s="28">
        <f t="shared" si="40"/>
        <v>0</v>
      </c>
      <c r="AV178" s="28">
        <f t="shared" si="40"/>
        <v>0</v>
      </c>
      <c r="AW178" s="28">
        <f t="shared" si="40"/>
        <v>0</v>
      </c>
      <c r="AX178" s="28">
        <f t="shared" si="40"/>
        <v>0</v>
      </c>
      <c r="AY178" s="28">
        <f t="shared" si="40"/>
        <v>0</v>
      </c>
      <c r="AZ178" s="28">
        <f t="shared" si="40"/>
        <v>0</v>
      </c>
      <c r="BA178" s="28">
        <f t="shared" si="40"/>
        <v>0</v>
      </c>
      <c r="BB178" s="28">
        <f t="shared" si="40"/>
        <v>0</v>
      </c>
      <c r="BC178" s="28">
        <f t="shared" si="40"/>
        <v>0</v>
      </c>
      <c r="BD178" s="28">
        <f t="shared" si="40"/>
        <v>0</v>
      </c>
      <c r="BE178" s="28">
        <f t="shared" si="40"/>
        <v>4.7242234557694579E-2</v>
      </c>
      <c r="BF178" s="28">
        <f t="shared" si="40"/>
        <v>0</v>
      </c>
      <c r="BG178" s="28">
        <f t="shared" si="40"/>
        <v>0</v>
      </c>
      <c r="BH178" s="28">
        <f t="shared" si="40"/>
        <v>0</v>
      </c>
      <c r="BI178" s="28">
        <f t="shared" si="40"/>
        <v>8.3301401129567011E-3</v>
      </c>
      <c r="BJ178" s="28">
        <f t="shared" si="40"/>
        <v>0</v>
      </c>
      <c r="BK178" s="28">
        <f t="shared" si="40"/>
        <v>0</v>
      </c>
      <c r="BL178" s="28">
        <f t="shared" si="40"/>
        <v>0</v>
      </c>
      <c r="BM178" s="28">
        <f t="shared" si="40"/>
        <v>0.39225941422594141</v>
      </c>
      <c r="BN178" s="28">
        <f t="shared" si="40"/>
        <v>0</v>
      </c>
      <c r="BO178" s="28">
        <f t="shared" si="40"/>
        <v>0</v>
      </c>
      <c r="BP178" s="28">
        <f t="shared" si="39"/>
        <v>0</v>
      </c>
      <c r="BQ178" s="28">
        <f t="shared" si="39"/>
        <v>0</v>
      </c>
      <c r="BR178" s="28">
        <f t="shared" si="39"/>
        <v>0</v>
      </c>
      <c r="BS178" s="28">
        <f t="shared" si="39"/>
        <v>0</v>
      </c>
      <c r="BT178" s="28">
        <f t="shared" si="39"/>
        <v>0</v>
      </c>
      <c r="BU178" s="28">
        <f t="shared" si="39"/>
        <v>0</v>
      </c>
      <c r="BV178" s="28">
        <f t="shared" si="39"/>
        <v>83.314020857473921</v>
      </c>
      <c r="BW178" s="28">
        <f t="shared" si="39"/>
        <v>0</v>
      </c>
      <c r="BX178" s="28">
        <f t="shared" si="39"/>
        <v>0</v>
      </c>
      <c r="BY178" s="28">
        <f t="shared" si="39"/>
        <v>0</v>
      </c>
      <c r="BZ178" s="28">
        <f t="shared" si="39"/>
        <v>0</v>
      </c>
      <c r="CA178" s="28">
        <f t="shared" si="39"/>
        <v>0</v>
      </c>
      <c r="CB178" s="28">
        <f t="shared" si="39"/>
        <v>0</v>
      </c>
      <c r="CC178" s="28">
        <f t="shared" si="39"/>
        <v>0</v>
      </c>
      <c r="CD178" s="29">
        <f t="shared" si="39"/>
        <v>5.2499764424133996E-2</v>
      </c>
    </row>
    <row r="179" spans="1:82" x14ac:dyDescent="0.2">
      <c r="A179" s="51">
        <v>174</v>
      </c>
      <c r="B179" s="19" t="s">
        <v>73</v>
      </c>
      <c r="C179" s="27">
        <f t="shared" si="36"/>
        <v>8.2142270412354196E-2</v>
      </c>
      <c r="D179" s="28">
        <f t="shared" si="40"/>
        <v>0</v>
      </c>
      <c r="E179" s="28">
        <f t="shared" si="40"/>
        <v>8.1592379651240013E-2</v>
      </c>
      <c r="F179" s="28">
        <f t="shared" si="40"/>
        <v>2.4633107148492974</v>
      </c>
      <c r="G179" s="28">
        <f t="shared" si="40"/>
        <v>0.38520330174258638</v>
      </c>
      <c r="H179" s="28">
        <f t="shared" si="40"/>
        <v>0.35595274159345652</v>
      </c>
      <c r="I179" s="28">
        <f t="shared" si="40"/>
        <v>0.9208361754202945</v>
      </c>
      <c r="J179" s="28">
        <f t="shared" si="40"/>
        <v>8.1103000811030015E-2</v>
      </c>
      <c r="K179" s="28">
        <f t="shared" si="40"/>
        <v>5.0172085019301429</v>
      </c>
      <c r="L179" s="28">
        <f t="shared" si="40"/>
        <v>0.30635474183861283</v>
      </c>
      <c r="M179" s="28">
        <f t="shared" si="40"/>
        <v>0</v>
      </c>
      <c r="N179" s="28">
        <f t="shared" si="40"/>
        <v>7.454805243213021E-2</v>
      </c>
      <c r="O179" s="28">
        <f t="shared" si="40"/>
        <v>1.4571511837210498</v>
      </c>
      <c r="P179" s="28">
        <f t="shared" si="40"/>
        <v>1.7379260787427127</v>
      </c>
      <c r="Q179" s="28">
        <f t="shared" si="40"/>
        <v>0.10695187165775401</v>
      </c>
      <c r="R179" s="28">
        <f t="shared" si="40"/>
        <v>0</v>
      </c>
      <c r="S179" s="28">
        <f t="shared" si="40"/>
        <v>0</v>
      </c>
      <c r="T179" s="28">
        <f t="shared" si="40"/>
        <v>1.5027235269354902</v>
      </c>
      <c r="U179" s="28">
        <f t="shared" si="40"/>
        <v>5.7971014492753624E-2</v>
      </c>
      <c r="V179" s="28">
        <f t="shared" si="40"/>
        <v>1.1583295359332049</v>
      </c>
      <c r="W179" s="28">
        <f t="shared" si="40"/>
        <v>9.9950024987506242E-2</v>
      </c>
      <c r="X179" s="28">
        <f t="shared" si="40"/>
        <v>1.6024461727799841</v>
      </c>
      <c r="Y179" s="28">
        <f t="shared" si="40"/>
        <v>5.8126017205301098E-2</v>
      </c>
      <c r="Z179" s="28">
        <f t="shared" si="40"/>
        <v>4.8943633249041517E-2</v>
      </c>
      <c r="AA179" s="28">
        <f t="shared" si="40"/>
        <v>6.8052794641737843E-2</v>
      </c>
      <c r="AB179" s="28">
        <f t="shared" si="40"/>
        <v>2.1215987656152637</v>
      </c>
      <c r="AC179" s="28">
        <f t="shared" si="40"/>
        <v>0.14617041293141653</v>
      </c>
      <c r="AD179" s="28">
        <f t="shared" si="40"/>
        <v>5.6770746368341965E-2</v>
      </c>
      <c r="AE179" s="28">
        <f t="shared" si="40"/>
        <v>0.19729425028184891</v>
      </c>
      <c r="AF179" s="28">
        <f t="shared" si="40"/>
        <v>0</v>
      </c>
      <c r="AG179" s="28">
        <f t="shared" si="40"/>
        <v>0.45759404230501777</v>
      </c>
      <c r="AH179" s="28">
        <f t="shared" si="40"/>
        <v>4.0824658093488467E-2</v>
      </c>
      <c r="AI179" s="28">
        <f t="shared" si="40"/>
        <v>0.40973987874046547</v>
      </c>
      <c r="AJ179" s="28">
        <f t="shared" si="40"/>
        <v>0</v>
      </c>
      <c r="AK179" s="28">
        <f t="shared" si="40"/>
        <v>1.3846669230864672</v>
      </c>
      <c r="AL179" s="28">
        <f t="shared" si="40"/>
        <v>7.1747051194960791</v>
      </c>
      <c r="AM179" s="28">
        <f t="shared" si="40"/>
        <v>5.9467918622848205E-2</v>
      </c>
      <c r="AN179" s="28">
        <f t="shared" si="40"/>
        <v>0</v>
      </c>
      <c r="AO179" s="28">
        <f t="shared" si="40"/>
        <v>0.23175897067050266</v>
      </c>
      <c r="AP179" s="28">
        <f t="shared" si="40"/>
        <v>8.8919147175925133</v>
      </c>
      <c r="AQ179" s="28">
        <f t="shared" si="40"/>
        <v>0.33010563380281688</v>
      </c>
      <c r="AR179" s="28">
        <f t="shared" si="40"/>
        <v>0.64000687255702071</v>
      </c>
      <c r="AS179" s="28">
        <f t="shared" si="40"/>
        <v>9.5858109493541104</v>
      </c>
      <c r="AT179" s="28">
        <f t="shared" si="40"/>
        <v>1.3284929135805246</v>
      </c>
      <c r="AU179" s="28">
        <f t="shared" si="40"/>
        <v>0.30504748613701205</v>
      </c>
      <c r="AV179" s="28">
        <f t="shared" si="40"/>
        <v>1.7114495978093443E-2</v>
      </c>
      <c r="AW179" s="28">
        <f t="shared" si="40"/>
        <v>0.27892207346378306</v>
      </c>
      <c r="AX179" s="28">
        <f t="shared" si="40"/>
        <v>4.3114598603087001E-2</v>
      </c>
      <c r="AY179" s="28">
        <f t="shared" si="40"/>
        <v>5.0775261705575749</v>
      </c>
      <c r="AZ179" s="28">
        <f t="shared" si="40"/>
        <v>0.54694621695533274</v>
      </c>
      <c r="BA179" s="28">
        <f t="shared" si="40"/>
        <v>0.14207650273224043</v>
      </c>
      <c r="BB179" s="28">
        <f t="shared" si="40"/>
        <v>0.87283149141281458</v>
      </c>
      <c r="BC179" s="28">
        <f t="shared" si="40"/>
        <v>0.75949367088607589</v>
      </c>
      <c r="BD179" s="28">
        <f t="shared" si="40"/>
        <v>0.30566658829061838</v>
      </c>
      <c r="BE179" s="28">
        <f t="shared" si="40"/>
        <v>0</v>
      </c>
      <c r="BF179" s="28">
        <f t="shared" si="40"/>
        <v>1.1572700296735905</v>
      </c>
      <c r="BG179" s="28">
        <f t="shared" si="40"/>
        <v>3.0245125847191949</v>
      </c>
      <c r="BH179" s="28">
        <f t="shared" si="40"/>
        <v>0</v>
      </c>
      <c r="BI179" s="28">
        <f t="shared" si="40"/>
        <v>0.93630774869633304</v>
      </c>
      <c r="BJ179" s="28">
        <f t="shared" si="40"/>
        <v>0</v>
      </c>
      <c r="BK179" s="28">
        <f t="shared" si="40"/>
        <v>0</v>
      </c>
      <c r="BL179" s="28">
        <f t="shared" si="40"/>
        <v>0.21459227467811159</v>
      </c>
      <c r="BM179" s="28">
        <f t="shared" si="40"/>
        <v>0</v>
      </c>
      <c r="BN179" s="28">
        <f t="shared" si="40"/>
        <v>1.7214888731021494</v>
      </c>
      <c r="BO179" s="28">
        <f t="shared" si="40"/>
        <v>8.2051282051282051E-2</v>
      </c>
      <c r="BP179" s="28">
        <f t="shared" si="39"/>
        <v>0.24825948513141563</v>
      </c>
      <c r="BQ179" s="28">
        <f t="shared" si="39"/>
        <v>4.2643923240938165E-2</v>
      </c>
      <c r="BR179" s="28">
        <f t="shared" si="39"/>
        <v>0.12733446519524619</v>
      </c>
      <c r="BS179" s="28">
        <f t="shared" si="39"/>
        <v>6.5880975038430573E-2</v>
      </c>
      <c r="BT179" s="28">
        <f t="shared" si="39"/>
        <v>4.6481901109755391E-2</v>
      </c>
      <c r="BU179" s="28">
        <f t="shared" si="39"/>
        <v>7.3183481442760073E-2</v>
      </c>
      <c r="BV179" s="28">
        <f t="shared" si="39"/>
        <v>0</v>
      </c>
      <c r="BW179" s="28">
        <f t="shared" si="39"/>
        <v>26.859204028275396</v>
      </c>
      <c r="BX179" s="28">
        <f t="shared" si="39"/>
        <v>1.1368761274804569</v>
      </c>
      <c r="BY179" s="28">
        <f t="shared" si="39"/>
        <v>3.4592500345925002E-2</v>
      </c>
      <c r="BZ179" s="28">
        <f t="shared" si="39"/>
        <v>0.40307315443714509</v>
      </c>
      <c r="CA179" s="28">
        <f t="shared" si="39"/>
        <v>1.7203728362183757</v>
      </c>
      <c r="CB179" s="28">
        <f t="shared" si="39"/>
        <v>5.105116466775125</v>
      </c>
      <c r="CC179" s="28">
        <f t="shared" si="39"/>
        <v>0</v>
      </c>
      <c r="CD179" s="29">
        <f t="shared" si="39"/>
        <v>2.3723611496615082</v>
      </c>
    </row>
    <row r="180" spans="1:82" x14ac:dyDescent="0.2">
      <c r="A180" s="50">
        <v>175</v>
      </c>
      <c r="B180" s="19" t="s">
        <v>74</v>
      </c>
      <c r="C180" s="27">
        <f t="shared" si="36"/>
        <v>9.8570724494825041E-2</v>
      </c>
      <c r="D180" s="28">
        <f t="shared" si="40"/>
        <v>0</v>
      </c>
      <c r="E180" s="28">
        <f t="shared" si="40"/>
        <v>0.11764482647388096</v>
      </c>
      <c r="F180" s="28">
        <f t="shared" si="40"/>
        <v>6.4431118825942875</v>
      </c>
      <c r="G180" s="28">
        <f t="shared" si="40"/>
        <v>9.7829409966371128E-2</v>
      </c>
      <c r="H180" s="28">
        <f t="shared" si="40"/>
        <v>9.0881551045137843E-2</v>
      </c>
      <c r="I180" s="28">
        <f t="shared" si="40"/>
        <v>0.14243871123059024</v>
      </c>
      <c r="J180" s="28">
        <f t="shared" si="40"/>
        <v>9.7323600973236016E-2</v>
      </c>
      <c r="K180" s="28">
        <f t="shared" si="40"/>
        <v>0.70926933630993905</v>
      </c>
      <c r="L180" s="28">
        <f t="shared" si="40"/>
        <v>2.4314637217863022</v>
      </c>
      <c r="M180" s="28">
        <f t="shared" si="40"/>
        <v>0</v>
      </c>
      <c r="N180" s="28">
        <f t="shared" si="40"/>
        <v>0.13045909175622789</v>
      </c>
      <c r="O180" s="28">
        <f t="shared" si="40"/>
        <v>0.14571511837210499</v>
      </c>
      <c r="P180" s="28">
        <f t="shared" si="40"/>
        <v>0.17500956178069332</v>
      </c>
      <c r="Q180" s="28">
        <f t="shared" si="40"/>
        <v>0</v>
      </c>
      <c r="R180" s="28">
        <f t="shared" si="40"/>
        <v>4.728579534707774E-2</v>
      </c>
      <c r="S180" s="28">
        <f t="shared" si="40"/>
        <v>0.10631229235880399</v>
      </c>
      <c r="T180" s="28">
        <f t="shared" si="40"/>
        <v>5.3552065925935377</v>
      </c>
      <c r="U180" s="28">
        <f t="shared" si="40"/>
        <v>0</v>
      </c>
      <c r="V180" s="28">
        <f t="shared" si="40"/>
        <v>0.1484660953416925</v>
      </c>
      <c r="W180" s="28">
        <f t="shared" si="40"/>
        <v>0</v>
      </c>
      <c r="X180" s="28">
        <f t="shared" si="40"/>
        <v>0.17889541596356115</v>
      </c>
      <c r="Y180" s="28">
        <f t="shared" si="40"/>
        <v>0</v>
      </c>
      <c r="Z180" s="28">
        <f t="shared" si="40"/>
        <v>0.13867362753895099</v>
      </c>
      <c r="AA180" s="28">
        <f t="shared" si="40"/>
        <v>6.8052794641737843E-2</v>
      </c>
      <c r="AB180" s="28">
        <f t="shared" si="40"/>
        <v>0.21661078306281714</v>
      </c>
      <c r="AC180" s="28">
        <f t="shared" si="40"/>
        <v>0.12206784484166168</v>
      </c>
      <c r="AD180" s="28">
        <f t="shared" si="40"/>
        <v>5.6770746368341965E-2</v>
      </c>
      <c r="AE180" s="28">
        <f t="shared" si="40"/>
        <v>0.15501691093573844</v>
      </c>
      <c r="AF180" s="28">
        <f t="shared" si="40"/>
        <v>0</v>
      </c>
      <c r="AG180" s="28">
        <f t="shared" si="40"/>
        <v>0.59890984948744985</v>
      </c>
      <c r="AH180" s="28">
        <f t="shared" si="40"/>
        <v>0</v>
      </c>
      <c r="AI180" s="28">
        <f t="shared" si="40"/>
        <v>6.6526501075689417</v>
      </c>
      <c r="AJ180" s="28">
        <f t="shared" si="40"/>
        <v>4.5489006823351018E-2</v>
      </c>
      <c r="AK180" s="28">
        <f t="shared" si="40"/>
        <v>0.15881484422497116</v>
      </c>
      <c r="AL180" s="28">
        <f t="shared" si="40"/>
        <v>0.28901377138269624</v>
      </c>
      <c r="AM180" s="28">
        <f t="shared" si="40"/>
        <v>3.4428794992175271E-2</v>
      </c>
      <c r="AN180" s="28">
        <f t="shared" si="40"/>
        <v>0.13059092393078681</v>
      </c>
      <c r="AO180" s="28">
        <f t="shared" si="40"/>
        <v>1.406537201310637</v>
      </c>
      <c r="AP180" s="28">
        <f t="shared" si="40"/>
        <v>1.6580775263275824</v>
      </c>
      <c r="AQ180" s="28">
        <f t="shared" si="40"/>
        <v>0.28609154929577468</v>
      </c>
      <c r="AR180" s="28">
        <f t="shared" si="40"/>
        <v>0.89128473862806579</v>
      </c>
      <c r="AS180" s="28">
        <f t="shared" si="40"/>
        <v>0.50919280978743764</v>
      </c>
      <c r="AT180" s="28">
        <f t="shared" si="40"/>
        <v>0.59905814123385748</v>
      </c>
      <c r="AU180" s="28">
        <f t="shared" si="40"/>
        <v>1.524002420619728</v>
      </c>
      <c r="AV180" s="28">
        <f t="shared" si="40"/>
        <v>2.1393119972616805E-2</v>
      </c>
      <c r="AW180" s="28">
        <f t="shared" si="40"/>
        <v>8.6937864744249911</v>
      </c>
      <c r="AX180" s="28">
        <f t="shared" si="40"/>
        <v>3.4491678882469609E-2</v>
      </c>
      <c r="AY180" s="28">
        <f t="shared" si="40"/>
        <v>0.29346064561342033</v>
      </c>
      <c r="AZ180" s="28">
        <f t="shared" si="40"/>
        <v>1.7162795083770788</v>
      </c>
      <c r="BA180" s="28">
        <f t="shared" si="40"/>
        <v>0.51366120218579236</v>
      </c>
      <c r="BB180" s="28">
        <f t="shared" si="40"/>
        <v>2.4306837180016068</v>
      </c>
      <c r="BC180" s="28">
        <f t="shared" si="40"/>
        <v>0.11992005329780146</v>
      </c>
      <c r="BD180" s="28">
        <f t="shared" si="40"/>
        <v>0.15283329414530919</v>
      </c>
      <c r="BE180" s="28">
        <f t="shared" si="40"/>
        <v>0</v>
      </c>
      <c r="BF180" s="28">
        <f t="shared" si="40"/>
        <v>4.2284866468842734</v>
      </c>
      <c r="BG180" s="28">
        <f t="shared" si="40"/>
        <v>8.4793837518287418</v>
      </c>
      <c r="BH180" s="28">
        <f t="shared" si="40"/>
        <v>0</v>
      </c>
      <c r="BI180" s="28">
        <f t="shared" si="40"/>
        <v>0.34320177265381602</v>
      </c>
      <c r="BJ180" s="28">
        <f t="shared" si="40"/>
        <v>9.9734042553191488E-2</v>
      </c>
      <c r="BK180" s="28">
        <f t="shared" si="40"/>
        <v>0</v>
      </c>
      <c r="BL180" s="28">
        <f t="shared" si="40"/>
        <v>5.9197868876720433E-2</v>
      </c>
      <c r="BM180" s="28">
        <f t="shared" si="40"/>
        <v>0</v>
      </c>
      <c r="BN180" s="28">
        <f t="shared" si="40"/>
        <v>0.30563861950470023</v>
      </c>
      <c r="BO180" s="28">
        <f t="shared" ref="BO180:CD183" si="41">BO80/BO$89*100</f>
        <v>0.3282051282051282</v>
      </c>
      <c r="BP180" s="28">
        <f t="shared" si="41"/>
        <v>0.21587781315775273</v>
      </c>
      <c r="BQ180" s="28">
        <f t="shared" si="41"/>
        <v>5.3304904051172705E-2</v>
      </c>
      <c r="BR180" s="28">
        <f t="shared" si="41"/>
        <v>0</v>
      </c>
      <c r="BS180" s="28">
        <f t="shared" si="41"/>
        <v>3.6600541688016984E-2</v>
      </c>
      <c r="BT180" s="28">
        <f t="shared" si="41"/>
        <v>2.3240950554877696E-2</v>
      </c>
      <c r="BU180" s="28">
        <f t="shared" si="41"/>
        <v>7.3183481442760073E-2</v>
      </c>
      <c r="BV180" s="28">
        <f t="shared" si="41"/>
        <v>0</v>
      </c>
      <c r="BW180" s="28">
        <f t="shared" si="41"/>
        <v>0.50111358574610243</v>
      </c>
      <c r="BX180" s="28">
        <f t="shared" si="41"/>
        <v>32.502442874323513</v>
      </c>
      <c r="BY180" s="28">
        <f t="shared" si="41"/>
        <v>3.4592500345925002E-2</v>
      </c>
      <c r="BZ180" s="28">
        <f t="shared" si="41"/>
        <v>0.74230783505919906</v>
      </c>
      <c r="CA180" s="28">
        <f t="shared" si="41"/>
        <v>0.79360852197070575</v>
      </c>
      <c r="CB180" s="28">
        <f t="shared" si="41"/>
        <v>0.44644546176837807</v>
      </c>
      <c r="CC180" s="28">
        <f t="shared" si="41"/>
        <v>0</v>
      </c>
      <c r="CD180" s="29">
        <f t="shared" si="41"/>
        <v>2.2317207550991758</v>
      </c>
    </row>
    <row r="181" spans="1:82" x14ac:dyDescent="0.2">
      <c r="A181" s="51">
        <v>176</v>
      </c>
      <c r="B181" s="19" t="s">
        <v>83</v>
      </c>
      <c r="C181" s="27">
        <f t="shared" si="36"/>
        <v>3.0228355511746345</v>
      </c>
      <c r="D181" s="28">
        <f t="shared" ref="D181:BO184" si="42">D81/D$89*100</f>
        <v>0</v>
      </c>
      <c r="E181" s="28">
        <f t="shared" si="42"/>
        <v>1.5179977609533027E-2</v>
      </c>
      <c r="F181" s="28">
        <f t="shared" si="42"/>
        <v>1.7358371469149439E-2</v>
      </c>
      <c r="G181" s="28">
        <f t="shared" si="42"/>
        <v>0</v>
      </c>
      <c r="H181" s="28">
        <f t="shared" si="42"/>
        <v>0</v>
      </c>
      <c r="I181" s="28">
        <f t="shared" si="42"/>
        <v>1.0030895157083818E-2</v>
      </c>
      <c r="J181" s="28">
        <f t="shared" si="42"/>
        <v>0.50283860502838607</v>
      </c>
      <c r="K181" s="28">
        <f t="shared" si="42"/>
        <v>1.3952839402818475E-2</v>
      </c>
      <c r="L181" s="28">
        <f t="shared" si="42"/>
        <v>3.632664922987504E-3</v>
      </c>
      <c r="M181" s="28">
        <f t="shared" si="42"/>
        <v>0</v>
      </c>
      <c r="N181" s="28">
        <f t="shared" si="42"/>
        <v>2.4849350810710068E-2</v>
      </c>
      <c r="O181" s="28">
        <f t="shared" si="42"/>
        <v>1.200006857182041E-2</v>
      </c>
      <c r="P181" s="28">
        <f t="shared" si="42"/>
        <v>5.2155167418087411E-3</v>
      </c>
      <c r="Q181" s="28">
        <f t="shared" si="42"/>
        <v>0</v>
      </c>
      <c r="R181" s="28">
        <f t="shared" si="42"/>
        <v>0</v>
      </c>
      <c r="S181" s="28">
        <f t="shared" si="42"/>
        <v>0</v>
      </c>
      <c r="T181" s="28">
        <f t="shared" si="42"/>
        <v>1.403222308683395E-2</v>
      </c>
      <c r="U181" s="28">
        <f t="shared" si="42"/>
        <v>0</v>
      </c>
      <c r="V181" s="28">
        <f t="shared" si="42"/>
        <v>8.8197680401005465E-3</v>
      </c>
      <c r="W181" s="28">
        <f t="shared" si="42"/>
        <v>0</v>
      </c>
      <c r="X181" s="28">
        <f t="shared" si="42"/>
        <v>1.1418856338099649E-2</v>
      </c>
      <c r="Y181" s="28">
        <f t="shared" si="42"/>
        <v>0</v>
      </c>
      <c r="Z181" s="28">
        <f t="shared" si="42"/>
        <v>0</v>
      </c>
      <c r="AA181" s="28">
        <f t="shared" si="42"/>
        <v>2.1490356202654059E-2</v>
      </c>
      <c r="AB181" s="28">
        <f t="shared" si="42"/>
        <v>7.4181775021512717E-3</v>
      </c>
      <c r="AC181" s="28">
        <f t="shared" si="42"/>
        <v>8.5525241608807555E-3</v>
      </c>
      <c r="AD181" s="28">
        <f t="shared" si="42"/>
        <v>7.012856904324595E-2</v>
      </c>
      <c r="AE181" s="28">
        <f t="shared" si="42"/>
        <v>0</v>
      </c>
      <c r="AF181" s="28">
        <f t="shared" si="42"/>
        <v>0</v>
      </c>
      <c r="AG181" s="28">
        <f t="shared" si="42"/>
        <v>6.7293241515443804E-3</v>
      </c>
      <c r="AH181" s="28">
        <f t="shared" si="42"/>
        <v>0</v>
      </c>
      <c r="AI181" s="28">
        <f t="shared" si="42"/>
        <v>4.8894973596714259E-3</v>
      </c>
      <c r="AJ181" s="28">
        <f t="shared" si="42"/>
        <v>24.639878695981803</v>
      </c>
      <c r="AK181" s="28">
        <f t="shared" si="42"/>
        <v>3.7222229115227616E-3</v>
      </c>
      <c r="AL181" s="28">
        <f t="shared" si="42"/>
        <v>0</v>
      </c>
      <c r="AM181" s="28">
        <f t="shared" si="42"/>
        <v>0</v>
      </c>
      <c r="AN181" s="28">
        <f t="shared" si="42"/>
        <v>0</v>
      </c>
      <c r="AO181" s="28">
        <f t="shared" si="42"/>
        <v>0</v>
      </c>
      <c r="AP181" s="28">
        <f t="shared" si="42"/>
        <v>1.2065013185335838E-2</v>
      </c>
      <c r="AQ181" s="28">
        <f t="shared" si="42"/>
        <v>6.6021126760563376E-2</v>
      </c>
      <c r="AR181" s="28">
        <f t="shared" si="42"/>
        <v>1.0738370344916455E-2</v>
      </c>
      <c r="AS181" s="28">
        <f t="shared" si="42"/>
        <v>5.1261021119540706E-3</v>
      </c>
      <c r="AT181" s="28">
        <f t="shared" si="42"/>
        <v>1.348723770132512E-2</v>
      </c>
      <c r="AU181" s="28">
        <f t="shared" si="42"/>
        <v>1.1115090587988293E-2</v>
      </c>
      <c r="AV181" s="28">
        <f t="shared" si="42"/>
        <v>1.7114495978093443E-2</v>
      </c>
      <c r="AW181" s="28">
        <f t="shared" si="42"/>
        <v>5.1493305870236865E-2</v>
      </c>
      <c r="AX181" s="28">
        <f t="shared" si="42"/>
        <v>0.31904802966284385</v>
      </c>
      <c r="AY181" s="28">
        <f t="shared" si="42"/>
        <v>3.2850072270158991E-3</v>
      </c>
      <c r="AZ181" s="28">
        <f t="shared" si="42"/>
        <v>4.7150535944425233E-3</v>
      </c>
      <c r="BA181" s="28">
        <f t="shared" si="42"/>
        <v>1.6393442622950821E-2</v>
      </c>
      <c r="BB181" s="28">
        <f t="shared" si="42"/>
        <v>1.3027335692728575E-2</v>
      </c>
      <c r="BC181" s="28">
        <f t="shared" si="42"/>
        <v>1.0659560293137908E-2</v>
      </c>
      <c r="BD181" s="28">
        <f t="shared" si="42"/>
        <v>5.8782036209734309E-2</v>
      </c>
      <c r="BE181" s="28">
        <f t="shared" si="42"/>
        <v>0</v>
      </c>
      <c r="BF181" s="28">
        <f t="shared" si="42"/>
        <v>5.9347181008902072E-2</v>
      </c>
      <c r="BG181" s="28">
        <f t="shared" si="42"/>
        <v>2.6871286537485446E-2</v>
      </c>
      <c r="BH181" s="28">
        <f t="shared" si="42"/>
        <v>0</v>
      </c>
      <c r="BI181" s="28">
        <f t="shared" si="42"/>
        <v>1.166219615813938E-2</v>
      </c>
      <c r="BJ181" s="28">
        <f t="shared" si="42"/>
        <v>0</v>
      </c>
      <c r="BK181" s="28">
        <f t="shared" si="42"/>
        <v>0</v>
      </c>
      <c r="BL181" s="28">
        <f t="shared" si="42"/>
        <v>0</v>
      </c>
      <c r="BM181" s="28">
        <f t="shared" si="42"/>
        <v>0</v>
      </c>
      <c r="BN181" s="28">
        <f t="shared" si="42"/>
        <v>1.4868905813742174E-2</v>
      </c>
      <c r="BO181" s="28">
        <f t="shared" si="42"/>
        <v>8.2051282051282051E-2</v>
      </c>
      <c r="BP181" s="28">
        <f t="shared" si="41"/>
        <v>1.6190835986831454E-2</v>
      </c>
      <c r="BQ181" s="28">
        <f t="shared" si="41"/>
        <v>0</v>
      </c>
      <c r="BR181" s="28">
        <f t="shared" si="41"/>
        <v>13.964346349745332</v>
      </c>
      <c r="BS181" s="28">
        <f t="shared" si="41"/>
        <v>1.7641461093624184</v>
      </c>
      <c r="BT181" s="28">
        <f t="shared" si="41"/>
        <v>0</v>
      </c>
      <c r="BU181" s="28">
        <f t="shared" si="41"/>
        <v>0</v>
      </c>
      <c r="BV181" s="28">
        <f t="shared" si="41"/>
        <v>0</v>
      </c>
      <c r="BW181" s="28">
        <f t="shared" si="41"/>
        <v>6.0520964462089672E-3</v>
      </c>
      <c r="BX181" s="28">
        <f t="shared" si="41"/>
        <v>1.033523752254961E-2</v>
      </c>
      <c r="BY181" s="28">
        <f t="shared" si="41"/>
        <v>85.505742355057421</v>
      </c>
      <c r="BZ181" s="28">
        <f t="shared" si="41"/>
        <v>4.4538470103551945E-3</v>
      </c>
      <c r="CA181" s="28">
        <f t="shared" si="41"/>
        <v>0</v>
      </c>
      <c r="CB181" s="28">
        <f t="shared" si="41"/>
        <v>8.8280176055893951E-3</v>
      </c>
      <c r="CC181" s="28">
        <f t="shared" si="41"/>
        <v>0</v>
      </c>
      <c r="CD181" s="29">
        <f t="shared" si="41"/>
        <v>0.48333116453964625</v>
      </c>
    </row>
    <row r="182" spans="1:82" x14ac:dyDescent="0.2">
      <c r="A182" s="51">
        <v>177</v>
      </c>
      <c r="B182" s="19" t="s">
        <v>75</v>
      </c>
      <c r="C182" s="27">
        <f t="shared" si="36"/>
        <v>4.928536224741252E-2</v>
      </c>
      <c r="D182" s="28">
        <f t="shared" si="42"/>
        <v>6.0642813826561552E-2</v>
      </c>
      <c r="E182" s="28">
        <f t="shared" si="42"/>
        <v>0.3946794178478587</v>
      </c>
      <c r="F182" s="28">
        <f t="shared" si="42"/>
        <v>0.50023670506548834</v>
      </c>
      <c r="G182" s="28">
        <f t="shared" si="42"/>
        <v>0.10394374808926933</v>
      </c>
      <c r="H182" s="28">
        <f t="shared" si="42"/>
        <v>9.8455013632232649E-2</v>
      </c>
      <c r="I182" s="28">
        <f t="shared" si="42"/>
        <v>0.41929141756610361</v>
      </c>
      <c r="J182" s="28">
        <f t="shared" si="42"/>
        <v>4.8661800486618008E-2</v>
      </c>
      <c r="K182" s="28">
        <f t="shared" si="42"/>
        <v>0.37323845402539418</v>
      </c>
      <c r="L182" s="28">
        <f t="shared" si="42"/>
        <v>6.8947980238302815</v>
      </c>
      <c r="M182" s="28">
        <f t="shared" si="42"/>
        <v>0</v>
      </c>
      <c r="N182" s="28">
        <f t="shared" si="42"/>
        <v>0.1366714294589054</v>
      </c>
      <c r="O182" s="28">
        <f t="shared" si="42"/>
        <v>0.17314384653626594</v>
      </c>
      <c r="P182" s="28">
        <f t="shared" si="42"/>
        <v>0.2497653017466186</v>
      </c>
      <c r="Q182" s="28">
        <f t="shared" si="42"/>
        <v>0.23529411764705879</v>
      </c>
      <c r="R182" s="28">
        <f t="shared" si="42"/>
        <v>0.32154340836012862</v>
      </c>
      <c r="S182" s="28">
        <f t="shared" si="42"/>
        <v>0.159468438538206</v>
      </c>
      <c r="T182" s="28">
        <f t="shared" si="42"/>
        <v>0.58425074306999525</v>
      </c>
      <c r="U182" s="28">
        <f t="shared" si="42"/>
        <v>2.1080368906455864E-2</v>
      </c>
      <c r="V182" s="28">
        <f t="shared" si="42"/>
        <v>0.15287597936174277</v>
      </c>
      <c r="W182" s="28">
        <f t="shared" si="42"/>
        <v>0</v>
      </c>
      <c r="X182" s="28">
        <f t="shared" si="42"/>
        <v>0.40981006635624295</v>
      </c>
      <c r="Y182" s="28">
        <f t="shared" si="42"/>
        <v>3.4875610323180657E-2</v>
      </c>
      <c r="Z182" s="28">
        <f t="shared" si="42"/>
        <v>2.2106207684150418</v>
      </c>
      <c r="AA182" s="28">
        <f t="shared" si="42"/>
        <v>0.10566091799638244</v>
      </c>
      <c r="AB182" s="28">
        <f t="shared" si="42"/>
        <v>0.33826889409809796</v>
      </c>
      <c r="AC182" s="28">
        <f t="shared" si="42"/>
        <v>2.9832759277544958</v>
      </c>
      <c r="AD182" s="28">
        <f t="shared" si="42"/>
        <v>4.6752379362163969E-2</v>
      </c>
      <c r="AE182" s="28">
        <f t="shared" si="42"/>
        <v>0.67643742953776775</v>
      </c>
      <c r="AF182" s="28">
        <f t="shared" si="42"/>
        <v>0</v>
      </c>
      <c r="AG182" s="28">
        <f t="shared" si="42"/>
        <v>10.412507570489671</v>
      </c>
      <c r="AH182" s="28">
        <f t="shared" si="42"/>
        <v>0.10206164523372117</v>
      </c>
      <c r="AI182" s="28">
        <f t="shared" si="42"/>
        <v>2.0486993937023272</v>
      </c>
      <c r="AJ182" s="28">
        <f t="shared" si="42"/>
        <v>0</v>
      </c>
      <c r="AK182" s="28">
        <f t="shared" si="42"/>
        <v>0.2617963447771009</v>
      </c>
      <c r="AL182" s="28">
        <f t="shared" si="42"/>
        <v>0.20255666028530847</v>
      </c>
      <c r="AM182" s="28">
        <f t="shared" si="42"/>
        <v>1.8779342723004695E-2</v>
      </c>
      <c r="AN182" s="28">
        <f t="shared" si="42"/>
        <v>9.7943192948090105E-2</v>
      </c>
      <c r="AO182" s="28">
        <f t="shared" si="42"/>
        <v>1.5663709741868457</v>
      </c>
      <c r="AP182" s="28">
        <f t="shared" si="42"/>
        <v>0.35677967562350266</v>
      </c>
      <c r="AQ182" s="28">
        <f t="shared" si="42"/>
        <v>0.19806338028169013</v>
      </c>
      <c r="AR182" s="28">
        <f t="shared" si="42"/>
        <v>4.0633993385163869</v>
      </c>
      <c r="AS182" s="28">
        <f t="shared" si="42"/>
        <v>0.16745266899049963</v>
      </c>
      <c r="AT182" s="28">
        <f t="shared" si="42"/>
        <v>1.0396412394771448</v>
      </c>
      <c r="AU182" s="28">
        <f t="shared" si="42"/>
        <v>8.214051944523348</v>
      </c>
      <c r="AV182" s="28">
        <f t="shared" si="42"/>
        <v>4.278623994523361E-2</v>
      </c>
      <c r="AW182" s="28">
        <f t="shared" si="42"/>
        <v>0.78527291452111214</v>
      </c>
      <c r="AX182" s="28">
        <f t="shared" si="42"/>
        <v>6.8983357764939218E-2</v>
      </c>
      <c r="AY182" s="28">
        <f t="shared" si="42"/>
        <v>0.32412071306556878</v>
      </c>
      <c r="AZ182" s="28">
        <f t="shared" si="42"/>
        <v>1.99918272404363</v>
      </c>
      <c r="BA182" s="28">
        <f t="shared" si="42"/>
        <v>6.1256830601092895</v>
      </c>
      <c r="BB182" s="28">
        <f t="shared" si="42"/>
        <v>0.99441995787828119</v>
      </c>
      <c r="BC182" s="28">
        <f t="shared" si="42"/>
        <v>0.14656895403064624</v>
      </c>
      <c r="BD182" s="28">
        <f t="shared" si="42"/>
        <v>0.16458970138725607</v>
      </c>
      <c r="BE182" s="28">
        <f t="shared" si="42"/>
        <v>0</v>
      </c>
      <c r="BF182" s="28">
        <f t="shared" si="42"/>
        <v>0.28189910979228483</v>
      </c>
      <c r="BG182" s="28">
        <f t="shared" si="42"/>
        <v>0.48965455468306812</v>
      </c>
      <c r="BH182" s="28">
        <f t="shared" si="42"/>
        <v>5.8399844267081953E-2</v>
      </c>
      <c r="BI182" s="28">
        <f t="shared" si="42"/>
        <v>0.9962847575096212</v>
      </c>
      <c r="BJ182" s="28">
        <f t="shared" si="42"/>
        <v>0.39893617021276595</v>
      </c>
      <c r="BK182" s="28">
        <f t="shared" si="42"/>
        <v>0.71202531645569622</v>
      </c>
      <c r="BL182" s="28">
        <f t="shared" si="42"/>
        <v>2.2199200828770166E-2</v>
      </c>
      <c r="BM182" s="28">
        <f t="shared" si="42"/>
        <v>5.2301255230125521E-2</v>
      </c>
      <c r="BN182" s="28">
        <f t="shared" si="42"/>
        <v>0.49232599249946307</v>
      </c>
      <c r="BO182" s="28">
        <f t="shared" si="42"/>
        <v>0.26666666666666666</v>
      </c>
      <c r="BP182" s="28">
        <f t="shared" si="41"/>
        <v>1.3222516055912352</v>
      </c>
      <c r="BQ182" s="28">
        <f t="shared" si="41"/>
        <v>3.1982942430703626E-2</v>
      </c>
      <c r="BR182" s="28">
        <f t="shared" si="41"/>
        <v>0</v>
      </c>
      <c r="BS182" s="28">
        <f t="shared" si="41"/>
        <v>8.7841300051240759E-2</v>
      </c>
      <c r="BT182" s="28">
        <f t="shared" si="41"/>
        <v>8.1343326942071928E-2</v>
      </c>
      <c r="BU182" s="28">
        <f t="shared" si="41"/>
        <v>4.7046523784631471E-2</v>
      </c>
      <c r="BV182" s="28">
        <f t="shared" si="41"/>
        <v>0</v>
      </c>
      <c r="BW182" s="28">
        <f t="shared" si="41"/>
        <v>0.22634840708821535</v>
      </c>
      <c r="BX182" s="28">
        <f t="shared" si="41"/>
        <v>1.1481509320505112</v>
      </c>
      <c r="BY182" s="28">
        <f t="shared" si="41"/>
        <v>4.1511000415110001E-2</v>
      </c>
      <c r="BZ182" s="28">
        <f t="shared" si="41"/>
        <v>37.032253275433327</v>
      </c>
      <c r="CA182" s="28">
        <f t="shared" si="41"/>
        <v>0.4633821571238349</v>
      </c>
      <c r="CB182" s="28">
        <f t="shared" si="41"/>
        <v>0.15764317152838209</v>
      </c>
      <c r="CC182" s="28">
        <f t="shared" si="41"/>
        <v>0.26425066062665153</v>
      </c>
      <c r="CD182" s="29">
        <f t="shared" si="41"/>
        <v>2.7910131172488328</v>
      </c>
    </row>
    <row r="183" spans="1:82" x14ac:dyDescent="0.2">
      <c r="A183" s="51">
        <v>178</v>
      </c>
      <c r="B183" s="19" t="s">
        <v>76</v>
      </c>
      <c r="C183" s="27">
        <f t="shared" si="36"/>
        <v>0.18071299490717924</v>
      </c>
      <c r="D183" s="28">
        <f t="shared" si="42"/>
        <v>0.18192844147968465</v>
      </c>
      <c r="E183" s="28">
        <f t="shared" si="42"/>
        <v>0.26944460256921121</v>
      </c>
      <c r="F183" s="28">
        <f t="shared" si="42"/>
        <v>4.7956446267950135</v>
      </c>
      <c r="G183" s="28">
        <f t="shared" si="42"/>
        <v>0.42800366860287375</v>
      </c>
      <c r="H183" s="28">
        <f t="shared" si="42"/>
        <v>0.36352620418055137</v>
      </c>
      <c r="I183" s="28">
        <f t="shared" si="42"/>
        <v>3.1537134373871525</v>
      </c>
      <c r="J183" s="28">
        <f t="shared" si="42"/>
        <v>6.4882400648824001E-2</v>
      </c>
      <c r="K183" s="28">
        <f t="shared" si="42"/>
        <v>6.9764197014092364</v>
      </c>
      <c r="L183" s="28">
        <f t="shared" si="42"/>
        <v>2.2425651457909526</v>
      </c>
      <c r="M183" s="28">
        <f t="shared" si="42"/>
        <v>0</v>
      </c>
      <c r="N183" s="28">
        <f t="shared" si="42"/>
        <v>4.3486363918742624E-2</v>
      </c>
      <c r="O183" s="28">
        <f t="shared" si="42"/>
        <v>0.8914336653352305</v>
      </c>
      <c r="P183" s="28">
        <f t="shared" si="42"/>
        <v>1.0772939581136054</v>
      </c>
      <c r="Q183" s="28">
        <f t="shared" si="42"/>
        <v>0.1497326203208556</v>
      </c>
      <c r="R183" s="28">
        <f t="shared" si="42"/>
        <v>0.18914318138831096</v>
      </c>
      <c r="S183" s="28">
        <f t="shared" si="42"/>
        <v>6.6445182724252497E-2</v>
      </c>
      <c r="T183" s="28">
        <f t="shared" si="42"/>
        <v>9.0163411616129387</v>
      </c>
      <c r="U183" s="28">
        <f t="shared" si="42"/>
        <v>0.10540184453227931</v>
      </c>
      <c r="V183" s="28">
        <f t="shared" si="42"/>
        <v>1.0275029766717136</v>
      </c>
      <c r="W183" s="28">
        <f t="shared" si="42"/>
        <v>7.4962518740629688E-2</v>
      </c>
      <c r="X183" s="28">
        <f t="shared" si="42"/>
        <v>3.6667216463453314</v>
      </c>
      <c r="Y183" s="28">
        <f t="shared" si="42"/>
        <v>3.4875610323180657E-2</v>
      </c>
      <c r="Z183" s="28">
        <f t="shared" si="42"/>
        <v>0.22024634962068684</v>
      </c>
      <c r="AA183" s="28">
        <f t="shared" si="42"/>
        <v>0.13789645230036354</v>
      </c>
      <c r="AB183" s="28">
        <f t="shared" si="42"/>
        <v>1.2714756238687279</v>
      </c>
      <c r="AC183" s="28">
        <f t="shared" si="42"/>
        <v>0.58157164293989139</v>
      </c>
      <c r="AD183" s="28">
        <f t="shared" si="42"/>
        <v>6.0110202037067961E-2</v>
      </c>
      <c r="AE183" s="28">
        <f t="shared" si="42"/>
        <v>0.78917700112739564</v>
      </c>
      <c r="AF183" s="28">
        <f t="shared" si="42"/>
        <v>0</v>
      </c>
      <c r="AG183" s="28">
        <f t="shared" si="42"/>
        <v>2.8891231690630539</v>
      </c>
      <c r="AH183" s="28">
        <f t="shared" si="42"/>
        <v>5.1030822616860587E-2</v>
      </c>
      <c r="AI183" s="28">
        <f t="shared" si="42"/>
        <v>1.8990807744963818</v>
      </c>
      <c r="AJ183" s="28">
        <f t="shared" si="42"/>
        <v>9.0978013646702036E-2</v>
      </c>
      <c r="AK183" s="28">
        <f t="shared" si="42"/>
        <v>2.100574463069345</v>
      </c>
      <c r="AL183" s="28">
        <f t="shared" si="42"/>
        <v>1.8736491076391033</v>
      </c>
      <c r="AM183" s="28">
        <f t="shared" si="42"/>
        <v>0.15336463223787167</v>
      </c>
      <c r="AN183" s="28">
        <f t="shared" si="42"/>
        <v>9.7943192948090105E-2</v>
      </c>
      <c r="AO183" s="28">
        <f t="shared" si="42"/>
        <v>1.3505953808039639</v>
      </c>
      <c r="AP183" s="28">
        <f t="shared" si="42"/>
        <v>3.8883813923025214</v>
      </c>
      <c r="AQ183" s="28">
        <f t="shared" si="42"/>
        <v>0.41813380281690138</v>
      </c>
      <c r="AR183" s="28">
        <f t="shared" si="42"/>
        <v>4.553069026244577</v>
      </c>
      <c r="AS183" s="28">
        <f t="shared" si="42"/>
        <v>2.3887635841705968</v>
      </c>
      <c r="AT183" s="28">
        <f t="shared" si="42"/>
        <v>6.703157137558585</v>
      </c>
      <c r="AU183" s="28">
        <f t="shared" si="42"/>
        <v>1.6845537291128925</v>
      </c>
      <c r="AV183" s="28">
        <f t="shared" si="42"/>
        <v>5.1343487934280334E-2</v>
      </c>
      <c r="AW183" s="28">
        <f t="shared" si="42"/>
        <v>0.87967730861654647</v>
      </c>
      <c r="AX183" s="28">
        <f t="shared" si="42"/>
        <v>7.760627748555661E-2</v>
      </c>
      <c r="AY183" s="28">
        <f t="shared" si="42"/>
        <v>2.6356707984757568</v>
      </c>
      <c r="AZ183" s="28">
        <f t="shared" si="42"/>
        <v>3.6730267500707257</v>
      </c>
      <c r="BA183" s="28">
        <f t="shared" si="42"/>
        <v>0.82513661202185795</v>
      </c>
      <c r="BB183" s="28">
        <f t="shared" si="42"/>
        <v>6.3193434222810856</v>
      </c>
      <c r="BC183" s="28">
        <f t="shared" si="42"/>
        <v>0.93937375083277819</v>
      </c>
      <c r="BD183" s="28">
        <f t="shared" si="42"/>
        <v>0.97578180108158952</v>
      </c>
      <c r="BE183" s="28">
        <f t="shared" si="42"/>
        <v>3.5431675918270934E-2</v>
      </c>
      <c r="BF183" s="28">
        <f t="shared" si="42"/>
        <v>0.78635014836795258</v>
      </c>
      <c r="BG183" s="28">
        <f t="shared" si="42"/>
        <v>3.1409548263816318</v>
      </c>
      <c r="BH183" s="28">
        <f t="shared" si="42"/>
        <v>0.13626630328985789</v>
      </c>
      <c r="BI183" s="28">
        <f t="shared" si="42"/>
        <v>5.2746447195241828</v>
      </c>
      <c r="BJ183" s="28">
        <f t="shared" si="42"/>
        <v>0.16622340425531915</v>
      </c>
      <c r="BK183" s="28">
        <f t="shared" si="42"/>
        <v>1.0284810126582278</v>
      </c>
      <c r="BL183" s="28">
        <f t="shared" si="42"/>
        <v>0.28118987716442212</v>
      </c>
      <c r="BM183" s="28">
        <f t="shared" si="42"/>
        <v>3.9225941422594141E-2</v>
      </c>
      <c r="BN183" s="28">
        <f t="shared" si="42"/>
        <v>6.8892596937005406</v>
      </c>
      <c r="BO183" s="28">
        <f t="shared" si="42"/>
        <v>0.55384615384615377</v>
      </c>
      <c r="BP183" s="28">
        <f t="shared" si="41"/>
        <v>1.0092287765124939</v>
      </c>
      <c r="BQ183" s="28">
        <f t="shared" si="41"/>
        <v>6.3965884861407252E-2</v>
      </c>
      <c r="BR183" s="28">
        <f t="shared" si="41"/>
        <v>0.29711375212224106</v>
      </c>
      <c r="BS183" s="28">
        <f t="shared" si="41"/>
        <v>0.11712173340165434</v>
      </c>
      <c r="BT183" s="28">
        <f t="shared" si="41"/>
        <v>8.7153564580791348E-2</v>
      </c>
      <c r="BU183" s="28">
        <f t="shared" si="41"/>
        <v>0.13068478829064298</v>
      </c>
      <c r="BV183" s="28">
        <f t="shared" si="41"/>
        <v>0</v>
      </c>
      <c r="BW183" s="28">
        <f t="shared" si="41"/>
        <v>3.5985765469158513</v>
      </c>
      <c r="BX183" s="28">
        <f t="shared" si="41"/>
        <v>2.917355682501503</v>
      </c>
      <c r="BY183" s="28">
        <f t="shared" si="41"/>
        <v>2.767400027674E-2</v>
      </c>
      <c r="BZ183" s="28">
        <f t="shared" si="41"/>
        <v>1.9218349849682663</v>
      </c>
      <c r="CA183" s="28">
        <f t="shared" si="41"/>
        <v>26.134043497558814</v>
      </c>
      <c r="CB183" s="28">
        <f t="shared" si="41"/>
        <v>1.3759096010997187</v>
      </c>
      <c r="CC183" s="28">
        <f t="shared" si="41"/>
        <v>0</v>
      </c>
      <c r="CD183" s="29">
        <f t="shared" si="41"/>
        <v>2.9686084741927443</v>
      </c>
    </row>
    <row r="184" spans="1:82" x14ac:dyDescent="0.2">
      <c r="A184" s="51">
        <v>179</v>
      </c>
      <c r="B184" s="19" t="s">
        <v>43</v>
      </c>
      <c r="C184" s="27">
        <f t="shared" si="36"/>
        <v>0</v>
      </c>
      <c r="D184" s="28">
        <f t="shared" si="42"/>
        <v>0</v>
      </c>
      <c r="E184" s="28">
        <f t="shared" si="42"/>
        <v>2.2769966414299538E-2</v>
      </c>
      <c r="F184" s="28">
        <f t="shared" si="42"/>
        <v>0.30456051759507657</v>
      </c>
      <c r="G184" s="28">
        <f t="shared" si="42"/>
        <v>0.38520330174258638</v>
      </c>
      <c r="H184" s="28">
        <f t="shared" si="42"/>
        <v>0.34837927900636173</v>
      </c>
      <c r="I184" s="28">
        <f t="shared" si="42"/>
        <v>0.11033984672792201</v>
      </c>
      <c r="J184" s="28">
        <f t="shared" si="42"/>
        <v>4.8661800486618008E-2</v>
      </c>
      <c r="K184" s="28">
        <f t="shared" si="42"/>
        <v>0.34998372168736336</v>
      </c>
      <c r="L184" s="28">
        <f t="shared" si="42"/>
        <v>6.5387968613775063E-2</v>
      </c>
      <c r="M184" s="28">
        <f t="shared" si="42"/>
        <v>0</v>
      </c>
      <c r="N184" s="28">
        <f t="shared" si="42"/>
        <v>4.3486363918742624E-2</v>
      </c>
      <c r="O184" s="28">
        <f t="shared" si="42"/>
        <v>1.9131537894502255</v>
      </c>
      <c r="P184" s="28">
        <f t="shared" si="42"/>
        <v>0.63397503505986252</v>
      </c>
      <c r="Q184" s="28">
        <f t="shared" si="42"/>
        <v>0</v>
      </c>
      <c r="R184" s="28">
        <f t="shared" si="42"/>
        <v>0</v>
      </c>
      <c r="S184" s="28">
        <f t="shared" si="42"/>
        <v>0</v>
      </c>
      <c r="T184" s="28">
        <f t="shared" si="42"/>
        <v>0.21048334630250923</v>
      </c>
      <c r="U184" s="28">
        <f t="shared" si="42"/>
        <v>3.689064558629776E-2</v>
      </c>
      <c r="V184" s="28">
        <f t="shared" si="42"/>
        <v>0.24401358244278176</v>
      </c>
      <c r="W184" s="28">
        <f t="shared" si="42"/>
        <v>0</v>
      </c>
      <c r="X184" s="28">
        <f t="shared" si="42"/>
        <v>0.14971389421063985</v>
      </c>
      <c r="Y184" s="28">
        <f t="shared" si="42"/>
        <v>0</v>
      </c>
      <c r="Z184" s="28">
        <f t="shared" si="42"/>
        <v>2.4471816624520758E-2</v>
      </c>
      <c r="AA184" s="28">
        <f t="shared" si="42"/>
        <v>3.5817260337756764E-2</v>
      </c>
      <c r="AB184" s="28">
        <f t="shared" si="42"/>
        <v>0.73588320821340614</v>
      </c>
      <c r="AC184" s="28">
        <f t="shared" si="42"/>
        <v>3.2655092250635606E-2</v>
      </c>
      <c r="AD184" s="28">
        <f t="shared" si="42"/>
        <v>1.0018367006177992E-2</v>
      </c>
      <c r="AE184" s="28">
        <f t="shared" si="42"/>
        <v>7.046223224351747E-2</v>
      </c>
      <c r="AF184" s="28">
        <f t="shared" si="42"/>
        <v>0</v>
      </c>
      <c r="AG184" s="28">
        <f t="shared" si="42"/>
        <v>5.1591485161840242E-2</v>
      </c>
      <c r="AH184" s="28">
        <f t="shared" si="42"/>
        <v>0</v>
      </c>
      <c r="AI184" s="28">
        <f t="shared" si="42"/>
        <v>8.7033053002151375E-2</v>
      </c>
      <c r="AJ184" s="28">
        <f t="shared" si="42"/>
        <v>0</v>
      </c>
      <c r="AK184" s="28">
        <f t="shared" si="42"/>
        <v>0.22457411566187327</v>
      </c>
      <c r="AL184" s="28">
        <f t="shared" si="42"/>
        <v>3.4027048724757614</v>
      </c>
      <c r="AM184" s="28">
        <f t="shared" si="42"/>
        <v>7.82472613458529E-2</v>
      </c>
      <c r="AN184" s="28">
        <f t="shared" si="42"/>
        <v>0</v>
      </c>
      <c r="AO184" s="28">
        <f t="shared" si="42"/>
        <v>1.1987532965715655E-2</v>
      </c>
      <c r="AP184" s="28">
        <f t="shared" si="42"/>
        <v>1.3237043037625607</v>
      </c>
      <c r="AQ184" s="28">
        <f t="shared" si="42"/>
        <v>0.28609154929577468</v>
      </c>
      <c r="AR184" s="28">
        <f t="shared" si="42"/>
        <v>9.020231089729823E-2</v>
      </c>
      <c r="AS184" s="28">
        <f t="shared" si="42"/>
        <v>7.2722301961588407</v>
      </c>
      <c r="AT184" s="28">
        <f t="shared" si="42"/>
        <v>0.12925269463769906</v>
      </c>
      <c r="AU184" s="28">
        <f t="shared" si="42"/>
        <v>6.1750503266601621E-2</v>
      </c>
      <c r="AV184" s="28">
        <f t="shared" si="42"/>
        <v>0</v>
      </c>
      <c r="AW184" s="28">
        <f t="shared" si="42"/>
        <v>7.7239958805355308E-2</v>
      </c>
      <c r="AX184" s="28">
        <f t="shared" si="42"/>
        <v>8.6229197206174002E-2</v>
      </c>
      <c r="AY184" s="28">
        <f t="shared" si="42"/>
        <v>0.53764618282160215</v>
      </c>
      <c r="AZ184" s="28">
        <f t="shared" si="42"/>
        <v>6.2867381259233648E-2</v>
      </c>
      <c r="BA184" s="28">
        <f t="shared" si="42"/>
        <v>4.9180327868852458E-2</v>
      </c>
      <c r="BB184" s="28">
        <f t="shared" si="42"/>
        <v>0.11507479861910241</v>
      </c>
      <c r="BC184" s="28">
        <f t="shared" si="42"/>
        <v>0.21052631578947367</v>
      </c>
      <c r="BD184" s="28">
        <f t="shared" si="42"/>
        <v>0</v>
      </c>
      <c r="BE184" s="28">
        <f t="shared" si="42"/>
        <v>0</v>
      </c>
      <c r="BF184" s="28">
        <f t="shared" si="42"/>
        <v>6.0830860534124627</v>
      </c>
      <c r="BG184" s="28">
        <f t="shared" si="42"/>
        <v>1.0479801749619324</v>
      </c>
      <c r="BH184" s="28">
        <f t="shared" si="42"/>
        <v>0</v>
      </c>
      <c r="BI184" s="28">
        <f t="shared" si="42"/>
        <v>0.13494826982989855</v>
      </c>
      <c r="BJ184" s="28">
        <f t="shared" si="42"/>
        <v>0</v>
      </c>
      <c r="BK184" s="28">
        <f t="shared" si="42"/>
        <v>0</v>
      </c>
      <c r="BL184" s="28">
        <f t="shared" si="42"/>
        <v>8.1397069705490599E-2</v>
      </c>
      <c r="BM184" s="28">
        <f t="shared" si="42"/>
        <v>0</v>
      </c>
      <c r="BN184" s="28">
        <f t="shared" si="42"/>
        <v>0.14703695749145038</v>
      </c>
      <c r="BO184" s="28">
        <f t="shared" ref="BO184:CD187" si="43">BO84/BO$89*100</f>
        <v>6.1538461538461542E-2</v>
      </c>
      <c r="BP184" s="28">
        <f t="shared" si="43"/>
        <v>4.3175562631550542E-2</v>
      </c>
      <c r="BQ184" s="28">
        <f t="shared" si="43"/>
        <v>5.3304904051172705E-2</v>
      </c>
      <c r="BR184" s="28">
        <f t="shared" si="43"/>
        <v>0</v>
      </c>
      <c r="BS184" s="28">
        <f t="shared" si="43"/>
        <v>0</v>
      </c>
      <c r="BT184" s="28">
        <f t="shared" si="43"/>
        <v>0</v>
      </c>
      <c r="BU184" s="28">
        <f t="shared" si="43"/>
        <v>2.6136957658128592E-2</v>
      </c>
      <c r="BV184" s="28">
        <f t="shared" si="43"/>
        <v>0</v>
      </c>
      <c r="BW184" s="28">
        <f t="shared" si="43"/>
        <v>1.2249443207126949</v>
      </c>
      <c r="BX184" s="28">
        <f t="shared" si="43"/>
        <v>0.23865003006614552</v>
      </c>
      <c r="BY184" s="28">
        <f t="shared" si="43"/>
        <v>2.767400027674E-2</v>
      </c>
      <c r="BZ184" s="28">
        <f t="shared" si="43"/>
        <v>4.8250009278847941E-2</v>
      </c>
      <c r="CA184" s="28">
        <f t="shared" si="43"/>
        <v>0.27341322680869951</v>
      </c>
      <c r="CB184" s="28">
        <f t="shared" si="43"/>
        <v>37.24918971409835</v>
      </c>
      <c r="CC184" s="28">
        <f t="shared" si="43"/>
        <v>0</v>
      </c>
      <c r="CD184" s="29">
        <f t="shared" si="43"/>
        <v>1.4477178628044618</v>
      </c>
    </row>
    <row r="185" spans="1:82" x14ac:dyDescent="0.2">
      <c r="A185" s="51">
        <v>180</v>
      </c>
      <c r="B185" s="19" t="s">
        <v>44</v>
      </c>
      <c r="C185" s="27">
        <f t="shared" si="36"/>
        <v>0</v>
      </c>
      <c r="D185" s="28">
        <f t="shared" ref="D185:BO188" si="44">D85/D$89*100</f>
        <v>0</v>
      </c>
      <c r="E185" s="28">
        <f t="shared" si="44"/>
        <v>2.0872469213107911E-2</v>
      </c>
      <c r="F185" s="28">
        <f t="shared" si="44"/>
        <v>0</v>
      </c>
      <c r="G185" s="28">
        <f t="shared" si="44"/>
        <v>0</v>
      </c>
      <c r="H185" s="28">
        <f t="shared" si="44"/>
        <v>0</v>
      </c>
      <c r="I185" s="28">
        <f t="shared" si="44"/>
        <v>8.0247161256670543E-3</v>
      </c>
      <c r="J185" s="28">
        <f t="shared" si="44"/>
        <v>0</v>
      </c>
      <c r="K185" s="28">
        <f t="shared" si="44"/>
        <v>0</v>
      </c>
      <c r="L185" s="28">
        <f t="shared" si="44"/>
        <v>4.8435532306500047E-3</v>
      </c>
      <c r="M185" s="28">
        <f t="shared" si="44"/>
        <v>2.688375615297236</v>
      </c>
      <c r="N185" s="28">
        <f t="shared" si="44"/>
        <v>0</v>
      </c>
      <c r="O185" s="28">
        <f t="shared" si="44"/>
        <v>0</v>
      </c>
      <c r="P185" s="28">
        <f t="shared" si="44"/>
        <v>3.4770111612058272E-3</v>
      </c>
      <c r="Q185" s="28">
        <f t="shared" si="44"/>
        <v>0</v>
      </c>
      <c r="R185" s="28">
        <f t="shared" si="44"/>
        <v>0</v>
      </c>
      <c r="S185" s="28">
        <f t="shared" si="44"/>
        <v>0</v>
      </c>
      <c r="T185" s="28">
        <f t="shared" si="44"/>
        <v>0</v>
      </c>
      <c r="U185" s="28">
        <f t="shared" si="44"/>
        <v>0</v>
      </c>
      <c r="V185" s="28">
        <f t="shared" si="44"/>
        <v>0</v>
      </c>
      <c r="W185" s="28">
        <f t="shared" si="44"/>
        <v>0</v>
      </c>
      <c r="X185" s="28">
        <f t="shared" si="44"/>
        <v>0</v>
      </c>
      <c r="Y185" s="28">
        <f t="shared" si="44"/>
        <v>0</v>
      </c>
      <c r="Z185" s="28">
        <f t="shared" si="44"/>
        <v>0</v>
      </c>
      <c r="AA185" s="28">
        <f t="shared" si="44"/>
        <v>1.2536041118214866E-2</v>
      </c>
      <c r="AB185" s="28">
        <f t="shared" si="44"/>
        <v>0</v>
      </c>
      <c r="AC185" s="28">
        <f t="shared" si="44"/>
        <v>7.7750219644370502E-3</v>
      </c>
      <c r="AD185" s="28">
        <f t="shared" si="44"/>
        <v>0</v>
      </c>
      <c r="AE185" s="28">
        <f t="shared" si="44"/>
        <v>0</v>
      </c>
      <c r="AF185" s="28">
        <f t="shared" si="44"/>
        <v>2.7754415475189238</v>
      </c>
      <c r="AG185" s="28">
        <f t="shared" si="44"/>
        <v>0</v>
      </c>
      <c r="AH185" s="28">
        <f t="shared" si="44"/>
        <v>2.7250459277403554</v>
      </c>
      <c r="AI185" s="28">
        <f t="shared" si="44"/>
        <v>0</v>
      </c>
      <c r="AJ185" s="28">
        <f t="shared" si="44"/>
        <v>0</v>
      </c>
      <c r="AK185" s="28">
        <f t="shared" si="44"/>
        <v>0</v>
      </c>
      <c r="AL185" s="28">
        <f t="shared" si="44"/>
        <v>0</v>
      </c>
      <c r="AM185" s="28">
        <f t="shared" si="44"/>
        <v>0</v>
      </c>
      <c r="AN185" s="28">
        <f t="shared" si="44"/>
        <v>0</v>
      </c>
      <c r="AO185" s="28">
        <f t="shared" si="44"/>
        <v>0</v>
      </c>
      <c r="AP185" s="28">
        <f t="shared" si="44"/>
        <v>0</v>
      </c>
      <c r="AQ185" s="28">
        <f t="shared" si="44"/>
        <v>0</v>
      </c>
      <c r="AR185" s="28">
        <f t="shared" si="44"/>
        <v>0</v>
      </c>
      <c r="AS185" s="28">
        <f t="shared" si="44"/>
        <v>0</v>
      </c>
      <c r="AT185" s="28">
        <f t="shared" si="44"/>
        <v>0</v>
      </c>
      <c r="AU185" s="28">
        <f t="shared" si="44"/>
        <v>3.7050301959960976E-3</v>
      </c>
      <c r="AV185" s="28">
        <f t="shared" si="44"/>
        <v>8.9851103884990582E-2</v>
      </c>
      <c r="AW185" s="28">
        <f t="shared" si="44"/>
        <v>0</v>
      </c>
      <c r="AX185" s="28">
        <f t="shared" si="44"/>
        <v>0</v>
      </c>
      <c r="AY185" s="28">
        <f t="shared" si="44"/>
        <v>0</v>
      </c>
      <c r="AZ185" s="28">
        <f t="shared" si="44"/>
        <v>0</v>
      </c>
      <c r="BA185" s="28">
        <f t="shared" si="44"/>
        <v>1.6393442622950821E-2</v>
      </c>
      <c r="BB185" s="28">
        <f t="shared" si="44"/>
        <v>0</v>
      </c>
      <c r="BC185" s="28">
        <f t="shared" si="44"/>
        <v>0</v>
      </c>
      <c r="BD185" s="28">
        <f t="shared" si="44"/>
        <v>0</v>
      </c>
      <c r="BE185" s="28">
        <f t="shared" si="44"/>
        <v>0</v>
      </c>
      <c r="BF185" s="28">
        <f t="shared" si="44"/>
        <v>0</v>
      </c>
      <c r="BG185" s="28">
        <f t="shared" si="44"/>
        <v>0</v>
      </c>
      <c r="BH185" s="28">
        <f t="shared" si="44"/>
        <v>0.64239828693790146</v>
      </c>
      <c r="BI185" s="28">
        <f t="shared" si="44"/>
        <v>0</v>
      </c>
      <c r="BJ185" s="28">
        <f t="shared" si="44"/>
        <v>9.9734042553191488E-2</v>
      </c>
      <c r="BK185" s="28">
        <f t="shared" si="44"/>
        <v>0</v>
      </c>
      <c r="BL185" s="28">
        <f t="shared" si="44"/>
        <v>0</v>
      </c>
      <c r="BM185" s="28">
        <f t="shared" si="44"/>
        <v>0</v>
      </c>
      <c r="BN185" s="28">
        <f t="shared" si="44"/>
        <v>0</v>
      </c>
      <c r="BO185" s="28">
        <f t="shared" si="44"/>
        <v>6.1538461538461542E-2</v>
      </c>
      <c r="BP185" s="28">
        <f t="shared" si="43"/>
        <v>0</v>
      </c>
      <c r="BQ185" s="28">
        <f t="shared" si="43"/>
        <v>3.1982942430703626E-2</v>
      </c>
      <c r="BR185" s="28">
        <f t="shared" si="43"/>
        <v>0</v>
      </c>
      <c r="BS185" s="28">
        <f t="shared" si="43"/>
        <v>0</v>
      </c>
      <c r="BT185" s="28">
        <f t="shared" si="43"/>
        <v>0</v>
      </c>
      <c r="BU185" s="28">
        <f t="shared" si="43"/>
        <v>0</v>
      </c>
      <c r="BV185" s="28">
        <f t="shared" si="43"/>
        <v>0.17381228273464658</v>
      </c>
      <c r="BW185" s="28">
        <f t="shared" si="43"/>
        <v>0</v>
      </c>
      <c r="BX185" s="28">
        <f t="shared" si="43"/>
        <v>0</v>
      </c>
      <c r="BY185" s="28">
        <f t="shared" si="43"/>
        <v>0</v>
      </c>
      <c r="BZ185" s="28">
        <f t="shared" si="43"/>
        <v>0</v>
      </c>
      <c r="CA185" s="28">
        <f t="shared" si="43"/>
        <v>0</v>
      </c>
      <c r="CB185" s="28">
        <f t="shared" si="43"/>
        <v>0</v>
      </c>
      <c r="CC185" s="28">
        <f t="shared" si="43"/>
        <v>77.085692714231797</v>
      </c>
      <c r="CD185" s="29">
        <f t="shared" si="43"/>
        <v>8.2147067288800626E-2</v>
      </c>
    </row>
    <row r="186" spans="1:82" x14ac:dyDescent="0.2">
      <c r="A186" s="50">
        <v>181</v>
      </c>
      <c r="B186" s="19" t="s">
        <v>1</v>
      </c>
      <c r="C186" s="27">
        <f t="shared" si="36"/>
        <v>4.2056842451125354</v>
      </c>
      <c r="D186" s="28">
        <f t="shared" si="44"/>
        <v>0</v>
      </c>
      <c r="E186" s="28">
        <f t="shared" si="44"/>
        <v>1.7077474810724653E-2</v>
      </c>
      <c r="F186" s="28">
        <f t="shared" si="44"/>
        <v>2.6826574088685495E-2</v>
      </c>
      <c r="G186" s="28">
        <f t="shared" si="44"/>
        <v>0.10394374808926933</v>
      </c>
      <c r="H186" s="28">
        <f t="shared" si="44"/>
        <v>0.10224174492578007</v>
      </c>
      <c r="I186" s="28">
        <f t="shared" si="44"/>
        <v>8.0247161256670543E-2</v>
      </c>
      <c r="J186" s="28">
        <f t="shared" si="44"/>
        <v>0.22708840227088403</v>
      </c>
      <c r="K186" s="28">
        <f t="shared" si="44"/>
        <v>2.7905678805636949E-2</v>
      </c>
      <c r="L186" s="28">
        <f t="shared" si="44"/>
        <v>4.8435532306500047E-3</v>
      </c>
      <c r="M186" s="28">
        <f t="shared" si="44"/>
        <v>0</v>
      </c>
      <c r="N186" s="28">
        <f t="shared" si="44"/>
        <v>2.4849350810710068E-2</v>
      </c>
      <c r="O186" s="28">
        <f t="shared" si="44"/>
        <v>1.5428659592340528E-2</v>
      </c>
      <c r="P186" s="28">
        <f t="shared" si="44"/>
        <v>6.9540223224116545E-3</v>
      </c>
      <c r="Q186" s="28">
        <f t="shared" si="44"/>
        <v>0</v>
      </c>
      <c r="R186" s="28">
        <f t="shared" si="44"/>
        <v>8.5114431624739931E-2</v>
      </c>
      <c r="S186" s="28">
        <f t="shared" si="44"/>
        <v>9.3023255813953487E-2</v>
      </c>
      <c r="T186" s="28">
        <f t="shared" si="44"/>
        <v>1.7859193019606843E-2</v>
      </c>
      <c r="U186" s="28">
        <f t="shared" si="44"/>
        <v>7.378129117259552E-2</v>
      </c>
      <c r="V186" s="28">
        <f t="shared" si="44"/>
        <v>3.9688956180452456E-2</v>
      </c>
      <c r="W186" s="28">
        <f t="shared" si="44"/>
        <v>0</v>
      </c>
      <c r="X186" s="28">
        <f t="shared" si="44"/>
        <v>2.4106474491543701E-2</v>
      </c>
      <c r="Y186" s="28">
        <f t="shared" si="44"/>
        <v>3.4875610323180657E-2</v>
      </c>
      <c r="Z186" s="28">
        <f t="shared" si="44"/>
        <v>4.0786361040867934E-2</v>
      </c>
      <c r="AA186" s="28">
        <f t="shared" si="44"/>
        <v>8.9543150844391909E-3</v>
      </c>
      <c r="AB186" s="28">
        <f t="shared" si="44"/>
        <v>8.9018130025815267E-3</v>
      </c>
      <c r="AC186" s="28">
        <f t="shared" si="44"/>
        <v>4.3540123000847475E-2</v>
      </c>
      <c r="AD186" s="28">
        <f t="shared" si="44"/>
        <v>3.3394556687259977E-2</v>
      </c>
      <c r="AE186" s="28">
        <f t="shared" si="44"/>
        <v>7.046223224351747E-2</v>
      </c>
      <c r="AF186" s="28">
        <f t="shared" si="44"/>
        <v>0</v>
      </c>
      <c r="AG186" s="28">
        <f t="shared" si="44"/>
        <v>2.6917296606177522E-2</v>
      </c>
      <c r="AH186" s="28">
        <f t="shared" si="44"/>
        <v>0</v>
      </c>
      <c r="AI186" s="28">
        <f t="shared" si="44"/>
        <v>9.7789947193428518E-3</v>
      </c>
      <c r="AJ186" s="28">
        <f t="shared" si="44"/>
        <v>0.21228203184230476</v>
      </c>
      <c r="AK186" s="28">
        <f t="shared" si="44"/>
        <v>2.9777783292182093E-2</v>
      </c>
      <c r="AL186" s="28">
        <f t="shared" si="44"/>
        <v>2.2231828567899712E-2</v>
      </c>
      <c r="AM186" s="28">
        <f t="shared" si="44"/>
        <v>5.0078247261345854E-2</v>
      </c>
      <c r="AN186" s="28">
        <f t="shared" si="44"/>
        <v>0</v>
      </c>
      <c r="AO186" s="28">
        <f t="shared" si="44"/>
        <v>1.5983377287620875E-2</v>
      </c>
      <c r="AP186" s="28">
        <f t="shared" si="44"/>
        <v>6.8942932487633364E-3</v>
      </c>
      <c r="AQ186" s="28">
        <f t="shared" si="44"/>
        <v>3.7411971830985915</v>
      </c>
      <c r="AR186" s="28">
        <f t="shared" si="44"/>
        <v>1.0738370344916455E-2</v>
      </c>
      <c r="AS186" s="28">
        <f t="shared" si="44"/>
        <v>2.3921809855785663E-2</v>
      </c>
      <c r="AT186" s="28">
        <f t="shared" si="44"/>
        <v>3.4842030728423228E-2</v>
      </c>
      <c r="AU186" s="28">
        <f t="shared" si="44"/>
        <v>4.9400402613281299E-3</v>
      </c>
      <c r="AV186" s="28">
        <f t="shared" si="44"/>
        <v>1.2835871983570083E-2</v>
      </c>
      <c r="AW186" s="28">
        <f t="shared" si="44"/>
        <v>2.1455544112598694E-2</v>
      </c>
      <c r="AX186" s="28">
        <f t="shared" si="44"/>
        <v>0</v>
      </c>
      <c r="AY186" s="28">
        <f t="shared" si="44"/>
        <v>7.6650168630370986E-3</v>
      </c>
      <c r="AZ186" s="28">
        <f t="shared" si="44"/>
        <v>2.2003583440731774E-2</v>
      </c>
      <c r="BA186" s="28">
        <f t="shared" si="44"/>
        <v>0</v>
      </c>
      <c r="BB186" s="28">
        <f t="shared" si="44"/>
        <v>2.388344877000239E-2</v>
      </c>
      <c r="BC186" s="28">
        <f t="shared" si="44"/>
        <v>0.1039307128580946</v>
      </c>
      <c r="BD186" s="28">
        <f t="shared" si="44"/>
        <v>0</v>
      </c>
      <c r="BE186" s="28">
        <f t="shared" si="44"/>
        <v>0</v>
      </c>
      <c r="BF186" s="28">
        <f t="shared" si="44"/>
        <v>0.54896142433234429</v>
      </c>
      <c r="BG186" s="28">
        <f t="shared" si="44"/>
        <v>5.6728271579135937E-2</v>
      </c>
      <c r="BH186" s="28">
        <f t="shared" si="44"/>
        <v>0</v>
      </c>
      <c r="BI186" s="28">
        <f t="shared" si="44"/>
        <v>5.4978924745514218E-2</v>
      </c>
      <c r="BJ186" s="28">
        <f t="shared" si="44"/>
        <v>0</v>
      </c>
      <c r="BK186" s="28">
        <f t="shared" si="44"/>
        <v>0</v>
      </c>
      <c r="BL186" s="28">
        <f t="shared" si="44"/>
        <v>6.6597602486310498E-2</v>
      </c>
      <c r="BM186" s="28">
        <f t="shared" si="44"/>
        <v>0</v>
      </c>
      <c r="BN186" s="28">
        <f t="shared" si="44"/>
        <v>5.2867220671083279E-2</v>
      </c>
      <c r="BO186" s="28">
        <f t="shared" si="44"/>
        <v>6.1538461538461542E-2</v>
      </c>
      <c r="BP186" s="28">
        <f t="shared" si="43"/>
        <v>0.3615953370392358</v>
      </c>
      <c r="BQ186" s="28">
        <f t="shared" si="43"/>
        <v>0</v>
      </c>
      <c r="BR186" s="28">
        <f t="shared" si="43"/>
        <v>0.1697792869269949</v>
      </c>
      <c r="BS186" s="28">
        <f t="shared" si="43"/>
        <v>5.856086670082717E-2</v>
      </c>
      <c r="BT186" s="28">
        <f t="shared" si="43"/>
        <v>2.3240950554877696E-2</v>
      </c>
      <c r="BU186" s="28">
        <f t="shared" si="43"/>
        <v>3.6591740721380037E-2</v>
      </c>
      <c r="BV186" s="28">
        <f t="shared" si="43"/>
        <v>0</v>
      </c>
      <c r="BW186" s="28">
        <f t="shared" si="43"/>
        <v>1.3314612181659725E-2</v>
      </c>
      <c r="BX186" s="28">
        <f t="shared" si="43"/>
        <v>9.3956704750450988E-3</v>
      </c>
      <c r="BY186" s="28">
        <f t="shared" si="43"/>
        <v>5.5348000553479999E-2</v>
      </c>
      <c r="BZ186" s="28">
        <f t="shared" si="43"/>
        <v>1.1876925360947184E-2</v>
      </c>
      <c r="CA186" s="28">
        <f t="shared" si="43"/>
        <v>3.3732800710164226E-2</v>
      </c>
      <c r="CB186" s="28">
        <f t="shared" si="43"/>
        <v>5.0445814889082272E-2</v>
      </c>
      <c r="CC186" s="28">
        <f t="shared" si="43"/>
        <v>0</v>
      </c>
      <c r="CD186" s="29">
        <f t="shared" si="43"/>
        <v>4.4551082142580127E-2</v>
      </c>
    </row>
    <row r="187" spans="1:82" x14ac:dyDescent="0.2">
      <c r="A187" s="51">
        <v>182</v>
      </c>
      <c r="B187" s="19" t="s">
        <v>85</v>
      </c>
      <c r="C187" s="27">
        <f t="shared" si="36"/>
        <v>5.6513882043699688</v>
      </c>
      <c r="D187" s="28">
        <f t="shared" si="44"/>
        <v>4.1237113402061851</v>
      </c>
      <c r="E187" s="28">
        <f t="shared" si="44"/>
        <v>3.9885391169048026</v>
      </c>
      <c r="F187" s="28">
        <f t="shared" si="44"/>
        <v>4.347483036136973</v>
      </c>
      <c r="G187" s="28">
        <f t="shared" si="44"/>
        <v>8.382757566493428</v>
      </c>
      <c r="H187" s="28">
        <f t="shared" si="44"/>
        <v>5.5513480763405028</v>
      </c>
      <c r="I187" s="28">
        <f t="shared" si="44"/>
        <v>3.5810295710789233</v>
      </c>
      <c r="J187" s="28">
        <f t="shared" si="44"/>
        <v>5.8069748580697489</v>
      </c>
      <c r="K187" s="28">
        <f t="shared" si="44"/>
        <v>2.9405609041439935</v>
      </c>
      <c r="L187" s="28">
        <f t="shared" si="44"/>
        <v>3.8833188026736418</v>
      </c>
      <c r="M187" s="28">
        <f t="shared" si="44"/>
        <v>4.6951912154486939</v>
      </c>
      <c r="N187" s="28">
        <f t="shared" si="44"/>
        <v>4.4480337951171025</v>
      </c>
      <c r="O187" s="28">
        <f t="shared" si="44"/>
        <v>6.2074640426516723</v>
      </c>
      <c r="P187" s="28">
        <f t="shared" si="44"/>
        <v>4.4720158551708948</v>
      </c>
      <c r="Q187" s="28">
        <f t="shared" si="44"/>
        <v>4.2994652406417107</v>
      </c>
      <c r="R187" s="28">
        <f t="shared" si="44"/>
        <v>3.8301494231132964</v>
      </c>
      <c r="S187" s="28">
        <f t="shared" si="44"/>
        <v>4.3189368770764114</v>
      </c>
      <c r="T187" s="28">
        <f t="shared" si="44"/>
        <v>3.8537587223023051</v>
      </c>
      <c r="U187" s="28">
        <f t="shared" si="44"/>
        <v>6.0816864295125166</v>
      </c>
      <c r="V187" s="28">
        <f t="shared" si="44"/>
        <v>5.5990827441238293</v>
      </c>
      <c r="W187" s="28">
        <f t="shared" si="44"/>
        <v>4.3478260869565215</v>
      </c>
      <c r="X187" s="28">
        <f t="shared" si="44"/>
        <v>3.5373079411802024</v>
      </c>
      <c r="Y187" s="28">
        <f t="shared" si="44"/>
        <v>4.1850732387816789</v>
      </c>
      <c r="Z187" s="28">
        <f t="shared" si="44"/>
        <v>6.8684231992821605</v>
      </c>
      <c r="AA187" s="28">
        <f t="shared" si="44"/>
        <v>4.1995737746019808</v>
      </c>
      <c r="AB187" s="28">
        <f t="shared" si="44"/>
        <v>3.5903979110412152</v>
      </c>
      <c r="AC187" s="28">
        <f t="shared" si="44"/>
        <v>4.9441364671855199</v>
      </c>
      <c r="AD187" s="28">
        <f t="shared" si="44"/>
        <v>3.249290365670396</v>
      </c>
      <c r="AE187" s="28">
        <f t="shared" si="44"/>
        <v>6.6798196166854567</v>
      </c>
      <c r="AF187" s="28">
        <f t="shared" si="44"/>
        <v>3.4482758620689653</v>
      </c>
      <c r="AG187" s="28">
        <f t="shared" si="44"/>
        <v>3.6450505820865389</v>
      </c>
      <c r="AH187" s="28">
        <f t="shared" si="44"/>
        <v>3.1230863441518677</v>
      </c>
      <c r="AI187" s="28">
        <f t="shared" si="44"/>
        <v>4.5306082534715433</v>
      </c>
      <c r="AJ187" s="28">
        <f t="shared" si="44"/>
        <v>5.8377558756633814</v>
      </c>
      <c r="AK187" s="28">
        <f t="shared" si="44"/>
        <v>4.2259637455488424</v>
      </c>
      <c r="AL187" s="28">
        <f t="shared" si="44"/>
        <v>4.8008398690792315</v>
      </c>
      <c r="AM187" s="28">
        <f t="shared" si="44"/>
        <v>3.971830985915493</v>
      </c>
      <c r="AN187" s="28">
        <f t="shared" si="44"/>
        <v>5.55011426705844</v>
      </c>
      <c r="AO187" s="28">
        <f t="shared" si="44"/>
        <v>6.2295212978502361</v>
      </c>
      <c r="AP187" s="28">
        <f t="shared" si="44"/>
        <v>4.3537461865940461</v>
      </c>
      <c r="AQ187" s="28">
        <f t="shared" si="44"/>
        <v>6.8661971830985919</v>
      </c>
      <c r="AR187" s="28">
        <f t="shared" si="44"/>
        <v>3.144194836991538</v>
      </c>
      <c r="AS187" s="28">
        <f t="shared" si="44"/>
        <v>5.081675893650468</v>
      </c>
      <c r="AT187" s="28">
        <f t="shared" si="44"/>
        <v>2.8165848066267296</v>
      </c>
      <c r="AU187" s="28">
        <f t="shared" si="44"/>
        <v>4.4892615874819377</v>
      </c>
      <c r="AV187" s="28">
        <f t="shared" si="44"/>
        <v>4.240116378572651</v>
      </c>
      <c r="AW187" s="28">
        <f t="shared" si="44"/>
        <v>6.0161345691726744</v>
      </c>
      <c r="AX187" s="28">
        <f t="shared" si="44"/>
        <v>4.7081141674571008</v>
      </c>
      <c r="AY187" s="28">
        <f t="shared" si="44"/>
        <v>3.4602076124567476</v>
      </c>
      <c r="AZ187" s="28">
        <f t="shared" si="44"/>
        <v>3.7013170716373813</v>
      </c>
      <c r="BA187" s="28">
        <f t="shared" si="44"/>
        <v>5.7540983606557381</v>
      </c>
      <c r="BB187" s="28">
        <f t="shared" si="44"/>
        <v>3.6302842130403628</v>
      </c>
      <c r="BC187" s="28">
        <f t="shared" si="44"/>
        <v>7.3137908061292469</v>
      </c>
      <c r="BD187" s="28">
        <f t="shared" si="44"/>
        <v>5.7136139195861748</v>
      </c>
      <c r="BE187" s="28">
        <f t="shared" si="44"/>
        <v>5.6690681469233493</v>
      </c>
      <c r="BF187" s="28">
        <f t="shared" si="44"/>
        <v>8.9169139465875382</v>
      </c>
      <c r="BG187" s="28">
        <f t="shared" si="44"/>
        <v>5.7803123040635356</v>
      </c>
      <c r="BH187" s="28">
        <f t="shared" si="44"/>
        <v>3.5623905002919996</v>
      </c>
      <c r="BI187" s="28">
        <f t="shared" si="44"/>
        <v>3.4286856704929778</v>
      </c>
      <c r="BJ187" s="28">
        <f t="shared" si="44"/>
        <v>6.5492021276595747</v>
      </c>
      <c r="BK187" s="28">
        <f t="shared" si="44"/>
        <v>6.3291139240506329</v>
      </c>
      <c r="BL187" s="28">
        <f t="shared" si="44"/>
        <v>6.6745597158502301</v>
      </c>
      <c r="BM187" s="28">
        <f t="shared" si="44"/>
        <v>4.35407949790795</v>
      </c>
      <c r="BN187" s="28">
        <f t="shared" si="44"/>
        <v>3.0200399808356324</v>
      </c>
      <c r="BO187" s="28">
        <f t="shared" si="44"/>
        <v>6.2974358974358973</v>
      </c>
      <c r="BP187" s="28">
        <f t="shared" si="43"/>
        <v>5.9744184791408061</v>
      </c>
      <c r="BQ187" s="28">
        <f t="shared" si="43"/>
        <v>3.8379530916844353</v>
      </c>
      <c r="BR187" s="28">
        <f t="shared" si="43"/>
        <v>6.2818336162988109</v>
      </c>
      <c r="BS187" s="28">
        <f t="shared" si="43"/>
        <v>4.4067052192372449</v>
      </c>
      <c r="BT187" s="28">
        <f t="shared" si="43"/>
        <v>3.3699378304572654</v>
      </c>
      <c r="BU187" s="28">
        <f t="shared" si="43"/>
        <v>4.7151071615263982</v>
      </c>
      <c r="BV187" s="28">
        <f t="shared" si="43"/>
        <v>4.5770567786790268</v>
      </c>
      <c r="BW187" s="28">
        <f t="shared" si="43"/>
        <v>3.8225041154255832</v>
      </c>
      <c r="BX187" s="28">
        <f t="shared" si="43"/>
        <v>4.7269618159951889</v>
      </c>
      <c r="BY187" s="28">
        <f t="shared" si="43"/>
        <v>4.5800470458004705</v>
      </c>
      <c r="BZ187" s="28">
        <f t="shared" si="43"/>
        <v>3.4576698957057492</v>
      </c>
      <c r="CA187" s="28">
        <f t="shared" si="43"/>
        <v>2.7820683533067023</v>
      </c>
      <c r="CB187" s="28">
        <f t="shared" si="43"/>
        <v>6.5680450985585113</v>
      </c>
      <c r="CC187" s="28">
        <f t="shared" si="43"/>
        <v>3.661759154397886</v>
      </c>
      <c r="CD187" s="29">
        <f t="shared" si="43"/>
        <v>4.3783777893304325</v>
      </c>
    </row>
    <row r="188" spans="1:82" x14ac:dyDescent="0.2">
      <c r="A188" s="51">
        <v>183</v>
      </c>
      <c r="B188" s="37" t="s">
        <v>3</v>
      </c>
      <c r="C188" s="38">
        <f t="shared" si="36"/>
        <v>0</v>
      </c>
      <c r="D188" s="39">
        <f t="shared" si="44"/>
        <v>0</v>
      </c>
      <c r="E188" s="39">
        <f t="shared" si="44"/>
        <v>1.1384983207149769E-2</v>
      </c>
      <c r="F188" s="39">
        <f t="shared" si="44"/>
        <v>0</v>
      </c>
      <c r="G188" s="39">
        <f t="shared" si="44"/>
        <v>0</v>
      </c>
      <c r="H188" s="39">
        <f t="shared" si="44"/>
        <v>1.8933656467737051E-2</v>
      </c>
      <c r="I188" s="39">
        <f t="shared" si="44"/>
        <v>0</v>
      </c>
      <c r="J188" s="39">
        <f t="shared" si="44"/>
        <v>0</v>
      </c>
      <c r="K188" s="39">
        <f t="shared" si="44"/>
        <v>0</v>
      </c>
      <c r="L188" s="39">
        <f t="shared" si="44"/>
        <v>0</v>
      </c>
      <c r="M188" s="39">
        <f t="shared" si="44"/>
        <v>0</v>
      </c>
      <c r="N188" s="39">
        <f t="shared" si="44"/>
        <v>0</v>
      </c>
      <c r="O188" s="39">
        <f t="shared" si="44"/>
        <v>0</v>
      </c>
      <c r="P188" s="39">
        <f t="shared" si="44"/>
        <v>2.3180074408038851E-3</v>
      </c>
      <c r="Q188" s="39">
        <f t="shared" si="44"/>
        <v>0</v>
      </c>
      <c r="R188" s="39">
        <f t="shared" si="44"/>
        <v>0</v>
      </c>
      <c r="S188" s="39">
        <f t="shared" si="44"/>
        <v>0</v>
      </c>
      <c r="T188" s="39">
        <f t="shared" si="44"/>
        <v>0</v>
      </c>
      <c r="U188" s="39">
        <f t="shared" si="44"/>
        <v>7.378129117259552E-2</v>
      </c>
      <c r="V188" s="39">
        <f t="shared" si="44"/>
        <v>0</v>
      </c>
      <c r="W188" s="39">
        <f t="shared" si="44"/>
        <v>0</v>
      </c>
      <c r="X188" s="39">
        <f t="shared" si="44"/>
        <v>0</v>
      </c>
      <c r="Y188" s="39">
        <f t="shared" si="44"/>
        <v>0.12787723785166241</v>
      </c>
      <c r="Z188" s="39">
        <f t="shared" si="44"/>
        <v>0</v>
      </c>
      <c r="AA188" s="39">
        <f t="shared" si="44"/>
        <v>0</v>
      </c>
      <c r="AB188" s="39">
        <f t="shared" si="44"/>
        <v>0</v>
      </c>
      <c r="AC188" s="39">
        <f t="shared" si="44"/>
        <v>6.2200175715496405E-3</v>
      </c>
      <c r="AD188" s="39">
        <f t="shared" si="44"/>
        <v>0</v>
      </c>
      <c r="AE188" s="39">
        <f t="shared" si="44"/>
        <v>0</v>
      </c>
      <c r="AF188" s="39">
        <f t="shared" si="44"/>
        <v>0</v>
      </c>
      <c r="AG188" s="39">
        <f t="shared" si="44"/>
        <v>6.7293241515443804E-3</v>
      </c>
      <c r="AH188" s="39">
        <f t="shared" si="44"/>
        <v>0</v>
      </c>
      <c r="AI188" s="39">
        <f t="shared" si="44"/>
        <v>2.9336984158028555E-3</v>
      </c>
      <c r="AJ188" s="39">
        <f t="shared" si="44"/>
        <v>0</v>
      </c>
      <c r="AK188" s="39">
        <f t="shared" si="44"/>
        <v>0</v>
      </c>
      <c r="AL188" s="39">
        <f t="shared" si="44"/>
        <v>0</v>
      </c>
      <c r="AM188" s="39">
        <f t="shared" si="44"/>
        <v>2.1909233176838808E-2</v>
      </c>
      <c r="AN188" s="39">
        <f t="shared" si="44"/>
        <v>0</v>
      </c>
      <c r="AO188" s="39">
        <f t="shared" si="44"/>
        <v>0</v>
      </c>
      <c r="AP188" s="39">
        <f t="shared" si="44"/>
        <v>0</v>
      </c>
      <c r="AQ188" s="39">
        <f t="shared" si="44"/>
        <v>0</v>
      </c>
      <c r="AR188" s="39">
        <f t="shared" si="44"/>
        <v>0</v>
      </c>
      <c r="AS188" s="39">
        <f t="shared" si="44"/>
        <v>6.8348028159387602E-3</v>
      </c>
      <c r="AT188" s="39">
        <f t="shared" si="44"/>
        <v>0</v>
      </c>
      <c r="AU188" s="39">
        <f t="shared" si="44"/>
        <v>0</v>
      </c>
      <c r="AV188" s="39">
        <f t="shared" si="44"/>
        <v>0</v>
      </c>
      <c r="AW188" s="39">
        <f t="shared" si="44"/>
        <v>0</v>
      </c>
      <c r="AX188" s="39">
        <f t="shared" si="44"/>
        <v>0</v>
      </c>
      <c r="AY188" s="39">
        <f t="shared" si="44"/>
        <v>0</v>
      </c>
      <c r="AZ188" s="39">
        <f t="shared" si="44"/>
        <v>0</v>
      </c>
      <c r="BA188" s="39">
        <f t="shared" si="44"/>
        <v>0</v>
      </c>
      <c r="BB188" s="39">
        <f t="shared" si="44"/>
        <v>0</v>
      </c>
      <c r="BC188" s="39">
        <f t="shared" si="44"/>
        <v>7.9946702198534312E-3</v>
      </c>
      <c r="BD188" s="39">
        <f t="shared" si="44"/>
        <v>0</v>
      </c>
      <c r="BE188" s="39">
        <f t="shared" si="44"/>
        <v>0</v>
      </c>
      <c r="BF188" s="39">
        <f t="shared" si="44"/>
        <v>0</v>
      </c>
      <c r="BG188" s="39">
        <f t="shared" si="44"/>
        <v>0</v>
      </c>
      <c r="BH188" s="39">
        <f t="shared" si="44"/>
        <v>0</v>
      </c>
      <c r="BI188" s="39">
        <f t="shared" si="44"/>
        <v>0</v>
      </c>
      <c r="BJ188" s="39">
        <f t="shared" si="44"/>
        <v>0</v>
      </c>
      <c r="BK188" s="39">
        <f t="shared" si="44"/>
        <v>0</v>
      </c>
      <c r="BL188" s="39">
        <f t="shared" si="44"/>
        <v>0</v>
      </c>
      <c r="BM188" s="39">
        <f t="shared" si="44"/>
        <v>0</v>
      </c>
      <c r="BN188" s="39">
        <f t="shared" si="44"/>
        <v>0</v>
      </c>
      <c r="BO188" s="39">
        <f t="shared" ref="BO188:CD189" si="45">BO88/BO$89*100</f>
        <v>0</v>
      </c>
      <c r="BP188" s="39">
        <f t="shared" si="45"/>
        <v>1.6190835986831454E-2</v>
      </c>
      <c r="BQ188" s="39">
        <f t="shared" si="45"/>
        <v>0</v>
      </c>
      <c r="BR188" s="39">
        <f t="shared" si="45"/>
        <v>0</v>
      </c>
      <c r="BS188" s="39">
        <f t="shared" si="45"/>
        <v>0</v>
      </c>
      <c r="BT188" s="39">
        <f t="shared" si="45"/>
        <v>0</v>
      </c>
      <c r="BU188" s="39">
        <f t="shared" si="45"/>
        <v>0.14636696288552015</v>
      </c>
      <c r="BV188" s="39">
        <f t="shared" si="45"/>
        <v>0</v>
      </c>
      <c r="BW188" s="39">
        <f t="shared" si="45"/>
        <v>0</v>
      </c>
      <c r="BX188" s="39">
        <f t="shared" si="45"/>
        <v>4.6978352375225494E-3</v>
      </c>
      <c r="BY188" s="39">
        <f t="shared" si="45"/>
        <v>0</v>
      </c>
      <c r="BZ188" s="39">
        <f t="shared" si="45"/>
        <v>2.2269235051775972E-3</v>
      </c>
      <c r="CA188" s="39">
        <f t="shared" si="45"/>
        <v>0</v>
      </c>
      <c r="CB188" s="39">
        <f t="shared" si="45"/>
        <v>0</v>
      </c>
      <c r="CC188" s="39">
        <f t="shared" si="45"/>
        <v>0</v>
      </c>
      <c r="CD188" s="40">
        <f t="shared" si="45"/>
        <v>4.10254569370522E-3</v>
      </c>
    </row>
    <row r="189" spans="1:82" s="25" customFormat="1" x14ac:dyDescent="0.2">
      <c r="A189" s="51">
        <v>184</v>
      </c>
      <c r="B189" s="41" t="s">
        <v>2</v>
      </c>
      <c r="C189" s="42">
        <f t="shared" si="36"/>
        <v>100</v>
      </c>
      <c r="D189" s="43">
        <f t="shared" ref="D189:BO189" si="46">D89/D$89*100</f>
        <v>100</v>
      </c>
      <c r="E189" s="43">
        <f t="shared" si="46"/>
        <v>100</v>
      </c>
      <c r="F189" s="43">
        <f t="shared" si="46"/>
        <v>100</v>
      </c>
      <c r="G189" s="43">
        <f t="shared" si="46"/>
        <v>100</v>
      </c>
      <c r="H189" s="43">
        <f t="shared" si="46"/>
        <v>100</v>
      </c>
      <c r="I189" s="43">
        <f t="shared" si="46"/>
        <v>100</v>
      </c>
      <c r="J189" s="43">
        <f t="shared" si="46"/>
        <v>100</v>
      </c>
      <c r="K189" s="43">
        <f t="shared" si="46"/>
        <v>100</v>
      </c>
      <c r="L189" s="43">
        <f t="shared" si="46"/>
        <v>100</v>
      </c>
      <c r="M189" s="43">
        <f t="shared" si="46"/>
        <v>100</v>
      </c>
      <c r="N189" s="43">
        <f t="shared" si="46"/>
        <v>100</v>
      </c>
      <c r="O189" s="43">
        <f t="shared" si="46"/>
        <v>100</v>
      </c>
      <c r="P189" s="43">
        <f t="shared" si="46"/>
        <v>100</v>
      </c>
      <c r="Q189" s="43">
        <f t="shared" si="46"/>
        <v>100</v>
      </c>
      <c r="R189" s="43">
        <f t="shared" si="46"/>
        <v>100</v>
      </c>
      <c r="S189" s="43">
        <f t="shared" si="46"/>
        <v>100</v>
      </c>
      <c r="T189" s="43">
        <f t="shared" si="46"/>
        <v>100</v>
      </c>
      <c r="U189" s="43">
        <f t="shared" si="46"/>
        <v>100</v>
      </c>
      <c r="V189" s="43">
        <f t="shared" si="46"/>
        <v>100</v>
      </c>
      <c r="W189" s="43">
        <f t="shared" si="46"/>
        <v>100</v>
      </c>
      <c r="X189" s="43">
        <f t="shared" si="46"/>
        <v>100</v>
      </c>
      <c r="Y189" s="43">
        <f t="shared" si="46"/>
        <v>100</v>
      </c>
      <c r="Z189" s="43">
        <f t="shared" si="46"/>
        <v>100</v>
      </c>
      <c r="AA189" s="43">
        <f t="shared" si="46"/>
        <v>100</v>
      </c>
      <c r="AB189" s="43">
        <f t="shared" si="46"/>
        <v>100</v>
      </c>
      <c r="AC189" s="43">
        <f t="shared" si="46"/>
        <v>100</v>
      </c>
      <c r="AD189" s="43">
        <f t="shared" si="46"/>
        <v>100</v>
      </c>
      <c r="AE189" s="43">
        <f t="shared" si="46"/>
        <v>100</v>
      </c>
      <c r="AF189" s="43">
        <f t="shared" si="46"/>
        <v>100</v>
      </c>
      <c r="AG189" s="43">
        <f t="shared" si="46"/>
        <v>100</v>
      </c>
      <c r="AH189" s="43">
        <f t="shared" si="46"/>
        <v>100</v>
      </c>
      <c r="AI189" s="43">
        <f t="shared" si="46"/>
        <v>100</v>
      </c>
      <c r="AJ189" s="43">
        <f t="shared" si="46"/>
        <v>100</v>
      </c>
      <c r="AK189" s="43">
        <f t="shared" si="46"/>
        <v>100</v>
      </c>
      <c r="AL189" s="43">
        <f t="shared" si="46"/>
        <v>100</v>
      </c>
      <c r="AM189" s="43">
        <f t="shared" si="46"/>
        <v>100</v>
      </c>
      <c r="AN189" s="43">
        <f t="shared" si="46"/>
        <v>100</v>
      </c>
      <c r="AO189" s="43">
        <f t="shared" si="46"/>
        <v>100</v>
      </c>
      <c r="AP189" s="43">
        <f t="shared" si="46"/>
        <v>100</v>
      </c>
      <c r="AQ189" s="43">
        <f t="shared" si="46"/>
        <v>100</v>
      </c>
      <c r="AR189" s="43">
        <f t="shared" si="46"/>
        <v>100</v>
      </c>
      <c r="AS189" s="43">
        <f t="shared" si="46"/>
        <v>100</v>
      </c>
      <c r="AT189" s="43">
        <f t="shared" si="46"/>
        <v>100</v>
      </c>
      <c r="AU189" s="43">
        <f t="shared" si="46"/>
        <v>100</v>
      </c>
      <c r="AV189" s="43">
        <f t="shared" si="46"/>
        <v>100</v>
      </c>
      <c r="AW189" s="43">
        <f t="shared" si="46"/>
        <v>100</v>
      </c>
      <c r="AX189" s="43">
        <f t="shared" si="46"/>
        <v>100</v>
      </c>
      <c r="AY189" s="43">
        <f t="shared" si="46"/>
        <v>100</v>
      </c>
      <c r="AZ189" s="43">
        <f t="shared" si="46"/>
        <v>100</v>
      </c>
      <c r="BA189" s="43">
        <f t="shared" si="46"/>
        <v>100</v>
      </c>
      <c r="BB189" s="43">
        <f t="shared" si="46"/>
        <v>100</v>
      </c>
      <c r="BC189" s="43">
        <f t="shared" si="46"/>
        <v>100</v>
      </c>
      <c r="BD189" s="43">
        <f t="shared" si="46"/>
        <v>100</v>
      </c>
      <c r="BE189" s="43">
        <f t="shared" si="46"/>
        <v>100</v>
      </c>
      <c r="BF189" s="43">
        <f t="shared" si="46"/>
        <v>100</v>
      </c>
      <c r="BG189" s="43">
        <f t="shared" si="46"/>
        <v>100</v>
      </c>
      <c r="BH189" s="43">
        <f t="shared" si="46"/>
        <v>100</v>
      </c>
      <c r="BI189" s="43">
        <f t="shared" si="46"/>
        <v>100</v>
      </c>
      <c r="BJ189" s="43">
        <f t="shared" si="46"/>
        <v>100</v>
      </c>
      <c r="BK189" s="43">
        <f t="shared" si="46"/>
        <v>100</v>
      </c>
      <c r="BL189" s="43">
        <f t="shared" si="46"/>
        <v>100</v>
      </c>
      <c r="BM189" s="43">
        <f t="shared" si="46"/>
        <v>100</v>
      </c>
      <c r="BN189" s="43">
        <f t="shared" si="46"/>
        <v>100</v>
      </c>
      <c r="BO189" s="43">
        <f t="shared" si="46"/>
        <v>100</v>
      </c>
      <c r="BP189" s="43">
        <f t="shared" si="45"/>
        <v>100</v>
      </c>
      <c r="BQ189" s="43">
        <f t="shared" si="45"/>
        <v>100</v>
      </c>
      <c r="BR189" s="43">
        <f t="shared" si="45"/>
        <v>100</v>
      </c>
      <c r="BS189" s="43">
        <f t="shared" si="45"/>
        <v>100</v>
      </c>
      <c r="BT189" s="43">
        <f t="shared" si="45"/>
        <v>100</v>
      </c>
      <c r="BU189" s="43">
        <f t="shared" si="45"/>
        <v>100</v>
      </c>
      <c r="BV189" s="43">
        <f t="shared" si="45"/>
        <v>100</v>
      </c>
      <c r="BW189" s="43">
        <f t="shared" si="45"/>
        <v>100</v>
      </c>
      <c r="BX189" s="43">
        <f t="shared" si="45"/>
        <v>100</v>
      </c>
      <c r="BY189" s="43">
        <f t="shared" si="45"/>
        <v>100</v>
      </c>
      <c r="BZ189" s="43">
        <f t="shared" si="45"/>
        <v>100</v>
      </c>
      <c r="CA189" s="43">
        <f t="shared" si="45"/>
        <v>100</v>
      </c>
      <c r="CB189" s="43">
        <f t="shared" si="45"/>
        <v>100</v>
      </c>
      <c r="CC189" s="43">
        <f t="shared" si="45"/>
        <v>100</v>
      </c>
      <c r="CD189" s="43">
        <f t="shared" si="45"/>
        <v>100</v>
      </c>
    </row>
    <row r="190" spans="1:82" x14ac:dyDescent="0.2">
      <c r="A190" s="51">
        <v>185</v>
      </c>
    </row>
    <row r="191" spans="1:82" x14ac:dyDescent="0.2">
      <c r="A191" s="51">
        <v>186</v>
      </c>
    </row>
    <row r="192" spans="1:82" x14ac:dyDescent="0.2">
      <c r="A192" s="50">
        <v>187</v>
      </c>
    </row>
    <row r="193" spans="1:82" x14ac:dyDescent="0.2">
      <c r="A193" s="51">
        <v>188</v>
      </c>
    </row>
    <row r="194" spans="1:82" x14ac:dyDescent="0.2">
      <c r="A194" s="51">
        <v>189</v>
      </c>
    </row>
    <row r="195" spans="1:82" x14ac:dyDescent="0.2">
      <c r="A195" s="51">
        <v>190</v>
      </c>
    </row>
    <row r="196" spans="1:82" x14ac:dyDescent="0.2">
      <c r="A196" s="51">
        <v>191</v>
      </c>
    </row>
    <row r="197" spans="1:82" x14ac:dyDescent="0.2">
      <c r="A197" s="51">
        <v>192</v>
      </c>
    </row>
    <row r="198" spans="1:82" x14ac:dyDescent="0.2">
      <c r="A198" s="50">
        <v>193</v>
      </c>
    </row>
    <row r="199" spans="1:82" x14ac:dyDescent="0.2">
      <c r="A199" s="51">
        <v>194</v>
      </c>
    </row>
    <row r="200" spans="1:82" x14ac:dyDescent="0.2">
      <c r="A200" s="51">
        <v>195</v>
      </c>
    </row>
    <row r="201" spans="1:82" x14ac:dyDescent="0.2">
      <c r="A201" s="51">
        <v>196</v>
      </c>
    </row>
    <row r="202" spans="1:82" x14ac:dyDescent="0.2">
      <c r="A202" s="51">
        <v>197</v>
      </c>
    </row>
    <row r="203" spans="1:82" x14ac:dyDescent="0.2">
      <c r="A203" s="51">
        <v>198</v>
      </c>
    </row>
    <row r="204" spans="1:82" x14ac:dyDescent="0.2">
      <c r="A204" s="50">
        <v>199</v>
      </c>
    </row>
    <row r="205" spans="1:82" ht="15" x14ac:dyDescent="0.2">
      <c r="A205" s="51">
        <v>200</v>
      </c>
      <c r="B205" s="23" t="s">
        <v>88</v>
      </c>
    </row>
    <row r="206" spans="1:82" ht="62.25" customHeight="1" x14ac:dyDescent="0.2">
      <c r="A206" s="51">
        <v>201</v>
      </c>
      <c r="B206" s="33" t="s">
        <v>4</v>
      </c>
      <c r="C206" s="34" t="s">
        <v>6</v>
      </c>
      <c r="D206" s="34" t="s">
        <v>77</v>
      </c>
      <c r="E206" s="34" t="s">
        <v>45</v>
      </c>
      <c r="F206" s="34" t="s">
        <v>46</v>
      </c>
      <c r="G206" s="34" t="s">
        <v>7</v>
      </c>
      <c r="H206" s="34" t="s">
        <v>8</v>
      </c>
      <c r="I206" s="34" t="s">
        <v>47</v>
      </c>
      <c r="J206" s="34" t="s">
        <v>78</v>
      </c>
      <c r="K206" s="34" t="s">
        <v>48</v>
      </c>
      <c r="L206" s="34" t="s">
        <v>49</v>
      </c>
      <c r="M206" s="34" t="s">
        <v>9</v>
      </c>
      <c r="N206" s="34" t="s">
        <v>10</v>
      </c>
      <c r="O206" s="34" t="s">
        <v>11</v>
      </c>
      <c r="P206" s="34" t="s">
        <v>50</v>
      </c>
      <c r="Q206" s="34" t="s">
        <v>12</v>
      </c>
      <c r="R206" s="34" t="s">
        <v>13</v>
      </c>
      <c r="S206" s="34" t="s">
        <v>14</v>
      </c>
      <c r="T206" s="34" t="s">
        <v>51</v>
      </c>
      <c r="U206" s="34" t="s">
        <v>15</v>
      </c>
      <c r="V206" s="34" t="s">
        <v>52</v>
      </c>
      <c r="W206" s="34" t="s">
        <v>16</v>
      </c>
      <c r="X206" s="34" t="s">
        <v>53</v>
      </c>
      <c r="Y206" s="34" t="s">
        <v>17</v>
      </c>
      <c r="Z206" s="34" t="s">
        <v>18</v>
      </c>
      <c r="AA206" s="34" t="s">
        <v>54</v>
      </c>
      <c r="AB206" s="34" t="s">
        <v>55</v>
      </c>
      <c r="AC206" s="34" t="s">
        <v>56</v>
      </c>
      <c r="AD206" s="34" t="s">
        <v>57</v>
      </c>
      <c r="AE206" s="34" t="s">
        <v>19</v>
      </c>
      <c r="AF206" s="34" t="s">
        <v>20</v>
      </c>
      <c r="AG206" s="34" t="s">
        <v>58</v>
      </c>
      <c r="AH206" s="34" t="s">
        <v>79</v>
      </c>
      <c r="AI206" s="34" t="s">
        <v>59</v>
      </c>
      <c r="AJ206" s="34" t="s">
        <v>21</v>
      </c>
      <c r="AK206" s="34" t="s">
        <v>60</v>
      </c>
      <c r="AL206" s="34" t="s">
        <v>61</v>
      </c>
      <c r="AM206" s="34" t="s">
        <v>62</v>
      </c>
      <c r="AN206" s="34" t="s">
        <v>22</v>
      </c>
      <c r="AO206" s="34" t="s">
        <v>23</v>
      </c>
      <c r="AP206" s="34" t="s">
        <v>63</v>
      </c>
      <c r="AQ206" s="34" t="s">
        <v>24</v>
      </c>
      <c r="AR206" s="34" t="s">
        <v>64</v>
      </c>
      <c r="AS206" s="34" t="s">
        <v>65</v>
      </c>
      <c r="AT206" s="34" t="s">
        <v>66</v>
      </c>
      <c r="AU206" s="34" t="s">
        <v>25</v>
      </c>
      <c r="AV206" s="34" t="s">
        <v>80</v>
      </c>
      <c r="AW206" s="34" t="s">
        <v>26</v>
      </c>
      <c r="AX206" s="34" t="s">
        <v>27</v>
      </c>
      <c r="AY206" s="34" t="s">
        <v>67</v>
      </c>
      <c r="AZ206" s="34" t="s">
        <v>68</v>
      </c>
      <c r="BA206" s="34" t="s">
        <v>28</v>
      </c>
      <c r="BB206" s="34" t="s">
        <v>69</v>
      </c>
      <c r="BC206" s="34" t="s">
        <v>29</v>
      </c>
      <c r="BD206" s="34" t="s">
        <v>30</v>
      </c>
      <c r="BE206" s="34" t="s">
        <v>31</v>
      </c>
      <c r="BF206" s="34" t="s">
        <v>32</v>
      </c>
      <c r="BG206" s="34" t="s">
        <v>33</v>
      </c>
      <c r="BH206" s="34" t="s">
        <v>34</v>
      </c>
      <c r="BI206" s="34" t="s">
        <v>70</v>
      </c>
      <c r="BJ206" s="34" t="s">
        <v>35</v>
      </c>
      <c r="BK206" s="34" t="s">
        <v>0</v>
      </c>
      <c r="BL206" s="34" t="s">
        <v>36</v>
      </c>
      <c r="BM206" s="34" t="s">
        <v>37</v>
      </c>
      <c r="BN206" s="34" t="s">
        <v>71</v>
      </c>
      <c r="BO206" s="34" t="s">
        <v>38</v>
      </c>
      <c r="BP206" s="34" t="s">
        <v>39</v>
      </c>
      <c r="BQ206" s="34" t="s">
        <v>81</v>
      </c>
      <c r="BR206" s="34" t="s">
        <v>40</v>
      </c>
      <c r="BS206" s="34" t="s">
        <v>82</v>
      </c>
      <c r="BT206" s="34" t="s">
        <v>72</v>
      </c>
      <c r="BU206" s="34" t="s">
        <v>41</v>
      </c>
      <c r="BV206" s="34" t="s">
        <v>42</v>
      </c>
      <c r="BW206" s="34" t="s">
        <v>73</v>
      </c>
      <c r="BX206" s="34" t="s">
        <v>74</v>
      </c>
      <c r="BY206" s="34" t="s">
        <v>83</v>
      </c>
      <c r="BZ206" s="34" t="s">
        <v>75</v>
      </c>
      <c r="CA206" s="34" t="s">
        <v>76</v>
      </c>
      <c r="CB206" s="34" t="s">
        <v>43</v>
      </c>
      <c r="CC206" s="34" t="s">
        <v>44</v>
      </c>
      <c r="CD206" s="35" t="s">
        <v>2</v>
      </c>
    </row>
    <row r="207" spans="1:82" x14ac:dyDescent="0.2">
      <c r="A207" s="51">
        <v>202</v>
      </c>
      <c r="B207" s="10" t="s">
        <v>6</v>
      </c>
      <c r="C207" s="31">
        <f>C7/$CD7*100</f>
        <v>88.194174757281559</v>
      </c>
      <c r="D207" s="32">
        <f t="shared" ref="D207:BO207" si="47">D7/$CD7*100</f>
        <v>0</v>
      </c>
      <c r="E207" s="32">
        <f t="shared" si="47"/>
        <v>0</v>
      </c>
      <c r="F207" s="32">
        <f t="shared" si="47"/>
        <v>0</v>
      </c>
      <c r="G207" s="32">
        <f t="shared" si="47"/>
        <v>5.8252427184466021E-2</v>
      </c>
      <c r="H207" s="32">
        <f t="shared" si="47"/>
        <v>0</v>
      </c>
      <c r="I207" s="32">
        <f t="shared" si="47"/>
        <v>7.7669902912621366E-2</v>
      </c>
      <c r="J207" s="32">
        <f t="shared" si="47"/>
        <v>0.13592233009708737</v>
      </c>
      <c r="K207" s="32">
        <f t="shared" si="47"/>
        <v>0.13592233009708737</v>
      </c>
      <c r="L207" s="32">
        <f t="shared" si="47"/>
        <v>0</v>
      </c>
      <c r="M207" s="32">
        <f t="shared" si="47"/>
        <v>0</v>
      </c>
      <c r="N207" s="32">
        <f t="shared" si="47"/>
        <v>7.7669902912621366E-2</v>
      </c>
      <c r="O207" s="32">
        <f t="shared" si="47"/>
        <v>0</v>
      </c>
      <c r="P207" s="32">
        <f t="shared" si="47"/>
        <v>0.13592233009708737</v>
      </c>
      <c r="Q207" s="32">
        <f t="shared" si="47"/>
        <v>0</v>
      </c>
      <c r="R207" s="32">
        <f t="shared" si="47"/>
        <v>5.8252427184466021E-2</v>
      </c>
      <c r="S207" s="32">
        <f t="shared" si="47"/>
        <v>0</v>
      </c>
      <c r="T207" s="32">
        <f t="shared" si="47"/>
        <v>0</v>
      </c>
      <c r="U207" s="32">
        <f t="shared" si="47"/>
        <v>0.25242718446601942</v>
      </c>
      <c r="V207" s="32">
        <f t="shared" si="47"/>
        <v>5.8252427184466021E-2</v>
      </c>
      <c r="W207" s="32">
        <f t="shared" si="47"/>
        <v>0</v>
      </c>
      <c r="X207" s="32">
        <f t="shared" si="47"/>
        <v>9.7087378640776698E-2</v>
      </c>
      <c r="Y207" s="32">
        <f t="shared" si="47"/>
        <v>0</v>
      </c>
      <c r="Z207" s="32">
        <f t="shared" si="47"/>
        <v>0</v>
      </c>
      <c r="AA207" s="32">
        <f t="shared" si="47"/>
        <v>5.8252427184466021E-2</v>
      </c>
      <c r="AB207" s="32">
        <f t="shared" si="47"/>
        <v>0</v>
      </c>
      <c r="AC207" s="32">
        <f t="shared" si="47"/>
        <v>0.17475728155339806</v>
      </c>
      <c r="AD207" s="32">
        <f t="shared" si="47"/>
        <v>5.8252427184466021E-2</v>
      </c>
      <c r="AE207" s="32">
        <f t="shared" si="47"/>
        <v>0</v>
      </c>
      <c r="AF207" s="32">
        <f t="shared" si="47"/>
        <v>0</v>
      </c>
      <c r="AG207" s="32">
        <f t="shared" si="47"/>
        <v>0</v>
      </c>
      <c r="AH207" s="32">
        <f t="shared" si="47"/>
        <v>0</v>
      </c>
      <c r="AI207" s="32">
        <f t="shared" si="47"/>
        <v>9.7087378640776698E-2</v>
      </c>
      <c r="AJ207" s="32">
        <f t="shared" si="47"/>
        <v>3.1844660194174756</v>
      </c>
      <c r="AK207" s="32">
        <f t="shared" si="47"/>
        <v>7.7669902912621366E-2</v>
      </c>
      <c r="AL207" s="32">
        <f t="shared" si="47"/>
        <v>0</v>
      </c>
      <c r="AM207" s="32">
        <f t="shared" si="47"/>
        <v>0</v>
      </c>
      <c r="AN207" s="32">
        <f t="shared" si="47"/>
        <v>0</v>
      </c>
      <c r="AO207" s="32">
        <f t="shared" si="47"/>
        <v>0</v>
      </c>
      <c r="AP207" s="32">
        <f t="shared" si="47"/>
        <v>7.7669902912621366E-2</v>
      </c>
      <c r="AQ207" s="32">
        <f t="shared" si="47"/>
        <v>0</v>
      </c>
      <c r="AR207" s="32">
        <f t="shared" si="47"/>
        <v>0</v>
      </c>
      <c r="AS207" s="32">
        <f t="shared" si="47"/>
        <v>0</v>
      </c>
      <c r="AT207" s="32">
        <f t="shared" si="47"/>
        <v>0.13592233009708737</v>
      </c>
      <c r="AU207" s="32">
        <f t="shared" si="47"/>
        <v>0</v>
      </c>
      <c r="AV207" s="32">
        <f t="shared" si="47"/>
        <v>0</v>
      </c>
      <c r="AW207" s="32">
        <f t="shared" si="47"/>
        <v>0</v>
      </c>
      <c r="AX207" s="32">
        <f t="shared" si="47"/>
        <v>0</v>
      </c>
      <c r="AY207" s="32">
        <f t="shared" si="47"/>
        <v>0</v>
      </c>
      <c r="AZ207" s="32">
        <f t="shared" si="47"/>
        <v>0</v>
      </c>
      <c r="BA207" s="32">
        <f t="shared" si="47"/>
        <v>5.8252427184466021E-2</v>
      </c>
      <c r="BB207" s="32">
        <f t="shared" si="47"/>
        <v>5.8252427184466021E-2</v>
      </c>
      <c r="BC207" s="32">
        <f t="shared" si="47"/>
        <v>0.23300970873786409</v>
      </c>
      <c r="BD207" s="32">
        <f t="shared" si="47"/>
        <v>0</v>
      </c>
      <c r="BE207" s="32">
        <f t="shared" si="47"/>
        <v>0</v>
      </c>
      <c r="BF207" s="32">
        <f t="shared" si="47"/>
        <v>0</v>
      </c>
      <c r="BG207" s="32">
        <f t="shared" si="47"/>
        <v>5.8252427184466021E-2</v>
      </c>
      <c r="BH207" s="32">
        <f t="shared" si="47"/>
        <v>0</v>
      </c>
      <c r="BI207" s="32">
        <f t="shared" si="47"/>
        <v>0.13592233009708737</v>
      </c>
      <c r="BJ207" s="32">
        <f t="shared" si="47"/>
        <v>0</v>
      </c>
      <c r="BK207" s="32">
        <f t="shared" si="47"/>
        <v>0</v>
      </c>
      <c r="BL207" s="32">
        <f t="shared" si="47"/>
        <v>0</v>
      </c>
      <c r="BM207" s="32">
        <f t="shared" si="47"/>
        <v>0</v>
      </c>
      <c r="BN207" s="32">
        <f t="shared" si="47"/>
        <v>0</v>
      </c>
      <c r="BO207" s="32">
        <f t="shared" si="47"/>
        <v>0</v>
      </c>
      <c r="BP207" s="32">
        <f t="shared" ref="BP207:CD207" si="48">BP7/$CD7*100</f>
        <v>0</v>
      </c>
      <c r="BQ207" s="32">
        <f t="shared" si="48"/>
        <v>0</v>
      </c>
      <c r="BR207" s="32">
        <f t="shared" si="48"/>
        <v>0.13592233009708737</v>
      </c>
      <c r="BS207" s="32">
        <f t="shared" si="48"/>
        <v>4.4466019417475726</v>
      </c>
      <c r="BT207" s="32">
        <f t="shared" si="48"/>
        <v>0</v>
      </c>
      <c r="BU207" s="32">
        <f t="shared" si="48"/>
        <v>0</v>
      </c>
      <c r="BV207" s="32">
        <f t="shared" si="48"/>
        <v>0</v>
      </c>
      <c r="BW207" s="32">
        <f t="shared" si="48"/>
        <v>7.7669902912621366E-2</v>
      </c>
      <c r="BX207" s="32">
        <f t="shared" si="48"/>
        <v>5.8252427184466021E-2</v>
      </c>
      <c r="BY207" s="32">
        <f t="shared" si="48"/>
        <v>1.145631067961165</v>
      </c>
      <c r="BZ207" s="32">
        <f t="shared" si="48"/>
        <v>0</v>
      </c>
      <c r="CA207" s="32">
        <f t="shared" si="48"/>
        <v>0.11650485436893204</v>
      </c>
      <c r="CB207" s="32">
        <f t="shared" si="48"/>
        <v>0.13592233009708737</v>
      </c>
      <c r="CC207" s="32">
        <f t="shared" si="48"/>
        <v>0</v>
      </c>
      <c r="CD207" s="30">
        <f t="shared" si="48"/>
        <v>100</v>
      </c>
    </row>
    <row r="208" spans="1:82" x14ac:dyDescent="0.2">
      <c r="A208" s="51">
        <v>203</v>
      </c>
      <c r="B208" s="19" t="s">
        <v>77</v>
      </c>
      <c r="C208" s="27">
        <f t="shared" ref="C208:C238" si="49">C8/$CD8*100</f>
        <v>0</v>
      </c>
      <c r="D208" s="28">
        <f t="shared" ref="D208:R208" si="50">D8/$CD8*100</f>
        <v>76.184971098265891</v>
      </c>
      <c r="E208" s="28">
        <f t="shared" si="50"/>
        <v>6.2427745664739884</v>
      </c>
      <c r="F208" s="28">
        <f t="shared" si="50"/>
        <v>0</v>
      </c>
      <c r="G208" s="28">
        <f t="shared" si="50"/>
        <v>0</v>
      </c>
      <c r="H208" s="28">
        <f t="shared" si="50"/>
        <v>0</v>
      </c>
      <c r="I208" s="28">
        <f t="shared" si="50"/>
        <v>5.7803468208092491E-2</v>
      </c>
      <c r="J208" s="28">
        <f t="shared" si="50"/>
        <v>0</v>
      </c>
      <c r="K208" s="28">
        <f t="shared" si="50"/>
        <v>0</v>
      </c>
      <c r="L208" s="28">
        <f t="shared" si="50"/>
        <v>7.7071290944123322E-2</v>
      </c>
      <c r="M208" s="28">
        <f t="shared" si="50"/>
        <v>7.7071290944123322E-2</v>
      </c>
      <c r="N208" s="28">
        <f t="shared" si="50"/>
        <v>0</v>
      </c>
      <c r="O208" s="28">
        <f t="shared" si="50"/>
        <v>0</v>
      </c>
      <c r="P208" s="28">
        <f t="shared" si="50"/>
        <v>0</v>
      </c>
      <c r="Q208" s="28">
        <f t="shared" si="50"/>
        <v>0.4238921001926782</v>
      </c>
      <c r="R208" s="28">
        <f t="shared" si="50"/>
        <v>0</v>
      </c>
      <c r="S208" s="28">
        <f t="shared" ref="S208:CD208" si="51">S8/$CD8*100</f>
        <v>0.32755298651252407</v>
      </c>
      <c r="T208" s="28">
        <f t="shared" si="51"/>
        <v>0</v>
      </c>
      <c r="U208" s="28">
        <f t="shared" si="51"/>
        <v>0</v>
      </c>
      <c r="V208" s="28">
        <f t="shared" si="51"/>
        <v>0</v>
      </c>
      <c r="W208" s="28">
        <f t="shared" si="51"/>
        <v>0</v>
      </c>
      <c r="X208" s="28">
        <f t="shared" si="51"/>
        <v>0</v>
      </c>
      <c r="Y208" s="28">
        <f t="shared" si="51"/>
        <v>5.7803468208092491E-2</v>
      </c>
      <c r="Z208" s="28">
        <f t="shared" si="51"/>
        <v>0.65510597302504814</v>
      </c>
      <c r="AA208" s="28">
        <f t="shared" si="51"/>
        <v>0.28901734104046239</v>
      </c>
      <c r="AB208" s="28">
        <f t="shared" si="51"/>
        <v>0</v>
      </c>
      <c r="AC208" s="28">
        <f t="shared" si="51"/>
        <v>0.57803468208092479</v>
      </c>
      <c r="AD208" s="28">
        <f t="shared" si="51"/>
        <v>7.7071290944123322E-2</v>
      </c>
      <c r="AE208" s="28">
        <f t="shared" si="51"/>
        <v>0.23121387283236997</v>
      </c>
      <c r="AF208" s="28">
        <f t="shared" si="51"/>
        <v>0</v>
      </c>
      <c r="AG208" s="28">
        <f t="shared" si="51"/>
        <v>0</v>
      </c>
      <c r="AH208" s="28">
        <f t="shared" si="51"/>
        <v>0.32755298651252407</v>
      </c>
      <c r="AI208" s="28">
        <f t="shared" si="51"/>
        <v>0.11560693641618498</v>
      </c>
      <c r="AJ208" s="28">
        <f t="shared" si="51"/>
        <v>0</v>
      </c>
      <c r="AK208" s="28">
        <f t="shared" si="51"/>
        <v>7.7071290944123322E-2</v>
      </c>
      <c r="AL208" s="28">
        <f t="shared" si="51"/>
        <v>0</v>
      </c>
      <c r="AM208" s="28">
        <f t="shared" si="51"/>
        <v>0</v>
      </c>
      <c r="AN208" s="28">
        <f t="shared" si="51"/>
        <v>5.7803468208092491E-2</v>
      </c>
      <c r="AO208" s="28">
        <f t="shared" si="51"/>
        <v>0</v>
      </c>
      <c r="AP208" s="28">
        <f t="shared" si="51"/>
        <v>0</v>
      </c>
      <c r="AQ208" s="28">
        <f t="shared" si="51"/>
        <v>0</v>
      </c>
      <c r="AR208" s="28">
        <f t="shared" si="51"/>
        <v>7.7071290944123322E-2</v>
      </c>
      <c r="AS208" s="28">
        <f t="shared" si="51"/>
        <v>0</v>
      </c>
      <c r="AT208" s="28">
        <f t="shared" si="51"/>
        <v>0</v>
      </c>
      <c r="AU208" s="28">
        <f t="shared" si="51"/>
        <v>5.7803468208092491E-2</v>
      </c>
      <c r="AV208" s="28">
        <f t="shared" si="51"/>
        <v>0</v>
      </c>
      <c r="AW208" s="28">
        <f t="shared" si="51"/>
        <v>0</v>
      </c>
      <c r="AX208" s="28">
        <f t="shared" si="51"/>
        <v>0</v>
      </c>
      <c r="AY208" s="28">
        <f t="shared" si="51"/>
        <v>0.15414258188824664</v>
      </c>
      <c r="AZ208" s="28">
        <f t="shared" si="51"/>
        <v>5.7803468208092491E-2</v>
      </c>
      <c r="BA208" s="28">
        <f t="shared" si="51"/>
        <v>0.2119460500963391</v>
      </c>
      <c r="BB208" s="28">
        <f t="shared" si="51"/>
        <v>5.7803468208092491E-2</v>
      </c>
      <c r="BC208" s="28">
        <f t="shared" si="51"/>
        <v>9.6339113680154145E-2</v>
      </c>
      <c r="BD208" s="28">
        <f t="shared" si="51"/>
        <v>7.7071290944123322E-2</v>
      </c>
      <c r="BE208" s="28">
        <f t="shared" si="51"/>
        <v>0.69364161849710981</v>
      </c>
      <c r="BF208" s="28">
        <f t="shared" si="51"/>
        <v>0</v>
      </c>
      <c r="BG208" s="28">
        <f t="shared" si="51"/>
        <v>0</v>
      </c>
      <c r="BH208" s="28">
        <f t="shared" si="51"/>
        <v>7.8227360308285157</v>
      </c>
      <c r="BI208" s="28">
        <f t="shared" si="51"/>
        <v>0</v>
      </c>
      <c r="BJ208" s="28">
        <f t="shared" si="51"/>
        <v>3.2177263969171483</v>
      </c>
      <c r="BK208" s="28">
        <f t="shared" si="51"/>
        <v>0</v>
      </c>
      <c r="BL208" s="28">
        <f t="shared" si="51"/>
        <v>0</v>
      </c>
      <c r="BM208" s="28">
        <f t="shared" si="51"/>
        <v>0.88631984585741819</v>
      </c>
      <c r="BN208" s="28">
        <f t="shared" si="51"/>
        <v>0</v>
      </c>
      <c r="BO208" s="28">
        <f t="shared" si="51"/>
        <v>5.7803468208092491E-2</v>
      </c>
      <c r="BP208" s="28">
        <f t="shared" si="51"/>
        <v>0.17341040462427745</v>
      </c>
      <c r="BQ208" s="28">
        <f t="shared" si="51"/>
        <v>0</v>
      </c>
      <c r="BR208" s="28">
        <f t="shared" si="51"/>
        <v>0</v>
      </c>
      <c r="BS208" s="28">
        <f t="shared" si="51"/>
        <v>0</v>
      </c>
      <c r="BT208" s="28">
        <f t="shared" si="51"/>
        <v>0.17341040462427745</v>
      </c>
      <c r="BU208" s="28">
        <f t="shared" si="51"/>
        <v>0</v>
      </c>
      <c r="BV208" s="28">
        <f t="shared" si="51"/>
        <v>0</v>
      </c>
      <c r="BW208" s="28">
        <f t="shared" si="51"/>
        <v>0</v>
      </c>
      <c r="BX208" s="28">
        <f t="shared" si="51"/>
        <v>5.7803468208092491E-2</v>
      </c>
      <c r="BY208" s="28">
        <f t="shared" si="51"/>
        <v>0</v>
      </c>
      <c r="BZ208" s="28">
        <f t="shared" si="51"/>
        <v>9.6339113680154145E-2</v>
      </c>
      <c r="CA208" s="28">
        <f t="shared" si="51"/>
        <v>0</v>
      </c>
      <c r="CB208" s="28">
        <f t="shared" si="51"/>
        <v>5.7803468208092491E-2</v>
      </c>
      <c r="CC208" s="28">
        <f t="shared" si="51"/>
        <v>0.15414258188824664</v>
      </c>
      <c r="CD208" s="21">
        <f t="shared" si="51"/>
        <v>100</v>
      </c>
    </row>
    <row r="209" spans="1:82" x14ac:dyDescent="0.2">
      <c r="A209" s="51">
        <v>204</v>
      </c>
      <c r="B209" s="19" t="s">
        <v>45</v>
      </c>
      <c r="C209" s="27">
        <f t="shared" si="49"/>
        <v>0</v>
      </c>
      <c r="D209" s="28">
        <f t="shared" ref="D209:R209" si="52">D9/$CD9*100</f>
        <v>0.13951411882882547</v>
      </c>
      <c r="E209" s="28">
        <f t="shared" si="52"/>
        <v>80.306186986122995</v>
      </c>
      <c r="F209" s="28">
        <f t="shared" si="52"/>
        <v>5.2085271029428178E-2</v>
      </c>
      <c r="G209" s="28">
        <f t="shared" si="52"/>
        <v>0</v>
      </c>
      <c r="H209" s="28">
        <f t="shared" si="52"/>
        <v>5.5805647531530188E-3</v>
      </c>
      <c r="I209" s="28">
        <f t="shared" si="52"/>
        <v>3.9063953272071135E-2</v>
      </c>
      <c r="J209" s="28">
        <f t="shared" si="52"/>
        <v>0</v>
      </c>
      <c r="K209" s="28">
        <f t="shared" si="52"/>
        <v>0.10231035380780534</v>
      </c>
      <c r="L209" s="28">
        <f t="shared" si="52"/>
        <v>0.21020127236876371</v>
      </c>
      <c r="M209" s="28">
        <f t="shared" si="52"/>
        <v>1.3021317757357044E-2</v>
      </c>
      <c r="N209" s="28">
        <f t="shared" si="52"/>
        <v>1.3021317757357044E-2</v>
      </c>
      <c r="O209" s="28">
        <f t="shared" si="52"/>
        <v>2.4182447263663084E-2</v>
      </c>
      <c r="P209" s="28">
        <f t="shared" si="52"/>
        <v>9.3009412552550325E-2</v>
      </c>
      <c r="Q209" s="28">
        <f t="shared" si="52"/>
        <v>0.4501655567543435</v>
      </c>
      <c r="R209" s="28">
        <f t="shared" si="52"/>
        <v>4.6504706276275162E-2</v>
      </c>
      <c r="S209" s="28">
        <f t="shared" ref="S209:CD209" si="53">S9/$CD9*100</f>
        <v>0.16369656609248856</v>
      </c>
      <c r="T209" s="28">
        <f t="shared" si="53"/>
        <v>5.394545928047919E-2</v>
      </c>
      <c r="U209" s="28">
        <f t="shared" si="53"/>
        <v>0</v>
      </c>
      <c r="V209" s="28">
        <f t="shared" si="53"/>
        <v>2.9763012016816102E-2</v>
      </c>
      <c r="W209" s="28">
        <f t="shared" si="53"/>
        <v>0</v>
      </c>
      <c r="X209" s="28">
        <f t="shared" si="53"/>
        <v>4.8364894527326167E-2</v>
      </c>
      <c r="Y209" s="28">
        <f t="shared" si="53"/>
        <v>1.3021317757357044E-2</v>
      </c>
      <c r="Z209" s="28">
        <f t="shared" si="53"/>
        <v>5.9656237211205774</v>
      </c>
      <c r="AA209" s="28">
        <f t="shared" si="53"/>
        <v>0.18229844860299863</v>
      </c>
      <c r="AB209" s="28">
        <f t="shared" si="53"/>
        <v>2.4182447263663084E-2</v>
      </c>
      <c r="AC209" s="28">
        <f t="shared" si="53"/>
        <v>0.92823393727445214</v>
      </c>
      <c r="AD209" s="28">
        <f t="shared" si="53"/>
        <v>5.5805647531530188E-3</v>
      </c>
      <c r="AE209" s="28">
        <f t="shared" si="53"/>
        <v>2.8051638825849179</v>
      </c>
      <c r="AF209" s="28">
        <f t="shared" si="53"/>
        <v>7.4407530042040256E-3</v>
      </c>
      <c r="AG209" s="28">
        <f t="shared" si="53"/>
        <v>7.4407530042040246E-2</v>
      </c>
      <c r="AH209" s="28">
        <f t="shared" si="53"/>
        <v>3.5343576769969125E-2</v>
      </c>
      <c r="AI209" s="28">
        <f t="shared" si="53"/>
        <v>0.12649280107146843</v>
      </c>
      <c r="AJ209" s="28">
        <f t="shared" si="53"/>
        <v>0</v>
      </c>
      <c r="AK209" s="28">
        <f t="shared" si="53"/>
        <v>2.4182447263663084E-2</v>
      </c>
      <c r="AL209" s="28">
        <f t="shared" si="53"/>
        <v>3.5343576769969125E-2</v>
      </c>
      <c r="AM209" s="28">
        <f t="shared" si="53"/>
        <v>1.674169425945906E-2</v>
      </c>
      <c r="AN209" s="28">
        <f t="shared" si="53"/>
        <v>1.3021317757357044E-2</v>
      </c>
      <c r="AO209" s="28">
        <f t="shared" si="53"/>
        <v>0.16555675434353956</v>
      </c>
      <c r="AP209" s="28">
        <f t="shared" si="53"/>
        <v>5.394545928047919E-2</v>
      </c>
      <c r="AQ209" s="28">
        <f t="shared" si="53"/>
        <v>0</v>
      </c>
      <c r="AR209" s="28">
        <f t="shared" si="53"/>
        <v>7.4407530042040246E-2</v>
      </c>
      <c r="AS209" s="28">
        <f t="shared" si="53"/>
        <v>1.8601882510510061E-2</v>
      </c>
      <c r="AT209" s="28">
        <f t="shared" si="53"/>
        <v>0.15067524833513152</v>
      </c>
      <c r="AU209" s="28">
        <f t="shared" si="53"/>
        <v>0.66780758212731128</v>
      </c>
      <c r="AV209" s="28">
        <f t="shared" si="53"/>
        <v>2.4182447263663084E-2</v>
      </c>
      <c r="AW209" s="28">
        <f t="shared" si="53"/>
        <v>2.2322259012612075E-2</v>
      </c>
      <c r="AX209" s="28">
        <f t="shared" si="53"/>
        <v>5.5805647531530188E-3</v>
      </c>
      <c r="AY209" s="28">
        <f t="shared" si="53"/>
        <v>8.184828304624428E-2</v>
      </c>
      <c r="AZ209" s="28">
        <f t="shared" si="53"/>
        <v>0.12091223631831541</v>
      </c>
      <c r="BA209" s="28">
        <f t="shared" si="53"/>
        <v>3.6552699133152275</v>
      </c>
      <c r="BB209" s="28">
        <f t="shared" si="53"/>
        <v>9.8589977305703347E-2</v>
      </c>
      <c r="BC209" s="28">
        <f t="shared" si="53"/>
        <v>2.2322259012612075E-2</v>
      </c>
      <c r="BD209" s="28">
        <f t="shared" si="53"/>
        <v>0.1153316715651624</v>
      </c>
      <c r="BE209" s="28">
        <f t="shared" si="53"/>
        <v>1.8601882510510061E-2</v>
      </c>
      <c r="BF209" s="28">
        <f t="shared" si="53"/>
        <v>0</v>
      </c>
      <c r="BG209" s="28">
        <f t="shared" si="53"/>
        <v>1.8601882510510061E-2</v>
      </c>
      <c r="BH209" s="28">
        <f t="shared" si="53"/>
        <v>7.6267718293091258E-2</v>
      </c>
      <c r="BI209" s="28">
        <f t="shared" si="53"/>
        <v>6.3246400535734215E-2</v>
      </c>
      <c r="BJ209" s="28">
        <f t="shared" si="53"/>
        <v>1.5272145541128763</v>
      </c>
      <c r="BK209" s="28">
        <f t="shared" si="53"/>
        <v>1.674169425945906E-2</v>
      </c>
      <c r="BL209" s="28">
        <f t="shared" si="53"/>
        <v>1.1161129506306038E-2</v>
      </c>
      <c r="BM209" s="28">
        <f t="shared" si="53"/>
        <v>2.4182447263663084E-2</v>
      </c>
      <c r="BN209" s="28">
        <f t="shared" si="53"/>
        <v>5.2085271029428178E-2</v>
      </c>
      <c r="BO209" s="28">
        <f t="shared" si="53"/>
        <v>0</v>
      </c>
      <c r="BP209" s="28">
        <f t="shared" si="53"/>
        <v>0.18601882510510065</v>
      </c>
      <c r="BQ209" s="28">
        <f t="shared" si="53"/>
        <v>0</v>
      </c>
      <c r="BR209" s="28">
        <f t="shared" si="53"/>
        <v>0</v>
      </c>
      <c r="BS209" s="28">
        <f t="shared" si="53"/>
        <v>7.4407530042040256E-3</v>
      </c>
      <c r="BT209" s="28">
        <f t="shared" si="53"/>
        <v>4.464451802522415E-2</v>
      </c>
      <c r="BU209" s="28">
        <f t="shared" si="53"/>
        <v>2.046207076156107E-2</v>
      </c>
      <c r="BV209" s="28">
        <f t="shared" si="53"/>
        <v>0</v>
      </c>
      <c r="BW209" s="28">
        <f t="shared" si="53"/>
        <v>6.1386212284683203E-2</v>
      </c>
      <c r="BX209" s="28">
        <f t="shared" si="53"/>
        <v>3.9063953272071135E-2</v>
      </c>
      <c r="BY209" s="28">
        <f t="shared" si="53"/>
        <v>7.4407530042040256E-3</v>
      </c>
      <c r="BZ209" s="28">
        <f t="shared" si="53"/>
        <v>0.42784329774173152</v>
      </c>
      <c r="CA209" s="28">
        <f t="shared" si="53"/>
        <v>4.092414152312214E-2</v>
      </c>
      <c r="CB209" s="28">
        <f t="shared" si="53"/>
        <v>2.9763012016816102E-2</v>
      </c>
      <c r="CC209" s="28">
        <f t="shared" si="53"/>
        <v>5.5805647531530188E-3</v>
      </c>
      <c r="CD209" s="21">
        <f t="shared" si="53"/>
        <v>100</v>
      </c>
    </row>
    <row r="210" spans="1:82" x14ac:dyDescent="0.2">
      <c r="A210" s="50">
        <v>205</v>
      </c>
      <c r="B210" s="19" t="s">
        <v>46</v>
      </c>
      <c r="C210" s="27">
        <f t="shared" si="49"/>
        <v>1.704593880507969E-2</v>
      </c>
      <c r="D210" s="28">
        <f t="shared" ref="D210:R210" si="54">D10/$CD10*100</f>
        <v>0</v>
      </c>
      <c r="E210" s="28">
        <f t="shared" si="54"/>
        <v>8.0968209324128529E-2</v>
      </c>
      <c r="F210" s="28">
        <f t="shared" si="54"/>
        <v>35.163641012528764</v>
      </c>
      <c r="G210" s="28">
        <f t="shared" si="54"/>
        <v>4.9007074064604104E-2</v>
      </c>
      <c r="H210" s="28">
        <f t="shared" si="54"/>
        <v>1.4915196454444727E-2</v>
      </c>
      <c r="I210" s="28">
        <f t="shared" si="54"/>
        <v>0.18324384215460668</v>
      </c>
      <c r="J210" s="28">
        <f t="shared" si="54"/>
        <v>0</v>
      </c>
      <c r="K210" s="28">
        <f t="shared" si="54"/>
        <v>3.0086081990965652</v>
      </c>
      <c r="L210" s="28">
        <f t="shared" si="54"/>
        <v>1.0078411318503366</v>
      </c>
      <c r="M210" s="28">
        <f t="shared" si="54"/>
        <v>0</v>
      </c>
      <c r="N210" s="28">
        <f t="shared" si="54"/>
        <v>1.2784454103809769E-2</v>
      </c>
      <c r="O210" s="28">
        <f t="shared" si="54"/>
        <v>0.22798943151794085</v>
      </c>
      <c r="P210" s="28">
        <f t="shared" si="54"/>
        <v>0.71379868746271202</v>
      </c>
      <c r="Q210" s="28">
        <f t="shared" si="54"/>
        <v>0</v>
      </c>
      <c r="R210" s="28">
        <f t="shared" si="54"/>
        <v>1.0653711753174805E-2</v>
      </c>
      <c r="S210" s="28">
        <f t="shared" ref="S210:CD210" si="55">S10/$CD10*100</f>
        <v>6.3922270519048844E-3</v>
      </c>
      <c r="T210" s="28">
        <f t="shared" si="55"/>
        <v>8.1287820676723772</v>
      </c>
      <c r="U210" s="28">
        <f t="shared" si="55"/>
        <v>1.704593880507969E-2</v>
      </c>
      <c r="V210" s="28">
        <f t="shared" si="55"/>
        <v>0.22372794681667094</v>
      </c>
      <c r="W210" s="28">
        <f t="shared" si="55"/>
        <v>0</v>
      </c>
      <c r="X210" s="28">
        <f t="shared" si="55"/>
        <v>0.50072445239921592</v>
      </c>
      <c r="Y210" s="28">
        <f t="shared" si="55"/>
        <v>0</v>
      </c>
      <c r="Z210" s="28">
        <f t="shared" si="55"/>
        <v>2.3438165856984574E-2</v>
      </c>
      <c r="AA210" s="28">
        <f t="shared" si="55"/>
        <v>6.6053012869683805E-2</v>
      </c>
      <c r="AB210" s="28">
        <f t="shared" si="55"/>
        <v>0.34944174550413365</v>
      </c>
      <c r="AC210" s="28">
        <f t="shared" si="55"/>
        <v>0.20242052331032132</v>
      </c>
      <c r="AD210" s="28">
        <f t="shared" si="55"/>
        <v>2.5568908207619537E-2</v>
      </c>
      <c r="AE210" s="28">
        <f t="shared" si="55"/>
        <v>1.4915196454444727E-2</v>
      </c>
      <c r="AF210" s="28">
        <f t="shared" si="55"/>
        <v>0</v>
      </c>
      <c r="AG210" s="28">
        <f t="shared" si="55"/>
        <v>0.24929685502429044</v>
      </c>
      <c r="AH210" s="28">
        <f t="shared" si="55"/>
        <v>0</v>
      </c>
      <c r="AI210" s="28">
        <f t="shared" si="55"/>
        <v>3.2983891587829195</v>
      </c>
      <c r="AJ210" s="28">
        <f t="shared" si="55"/>
        <v>0</v>
      </c>
      <c r="AK210" s="28">
        <f t="shared" si="55"/>
        <v>0.34304951845222875</v>
      </c>
      <c r="AL210" s="28">
        <f t="shared" si="55"/>
        <v>0.93539589192874806</v>
      </c>
      <c r="AM210" s="28">
        <f t="shared" si="55"/>
        <v>1.0653711753174805E-2</v>
      </c>
      <c r="AN210" s="28">
        <f t="shared" si="55"/>
        <v>6.3922270519048844E-3</v>
      </c>
      <c r="AO210" s="28">
        <f t="shared" si="55"/>
        <v>0.1917668115571465</v>
      </c>
      <c r="AP210" s="28">
        <f t="shared" si="55"/>
        <v>4.0910253132191254</v>
      </c>
      <c r="AQ210" s="28">
        <f t="shared" si="55"/>
        <v>1.917668115571465E-2</v>
      </c>
      <c r="AR210" s="28">
        <f t="shared" si="55"/>
        <v>0.41123327367254758</v>
      </c>
      <c r="AS210" s="28">
        <f t="shared" si="55"/>
        <v>1.2805761527316117</v>
      </c>
      <c r="AT210" s="28">
        <f t="shared" si="55"/>
        <v>1.3764595585101851</v>
      </c>
      <c r="AU210" s="28">
        <f t="shared" si="55"/>
        <v>0.77345947328049092</v>
      </c>
      <c r="AV210" s="28">
        <f t="shared" si="55"/>
        <v>8.5229694025398452E-3</v>
      </c>
      <c r="AW210" s="28">
        <f t="shared" si="55"/>
        <v>0.88425807551350888</v>
      </c>
      <c r="AX210" s="28">
        <f t="shared" si="55"/>
        <v>0</v>
      </c>
      <c r="AY210" s="28">
        <f t="shared" si="55"/>
        <v>0.82033580499446013</v>
      </c>
      <c r="AZ210" s="28">
        <f t="shared" si="55"/>
        <v>1.1655160657973238</v>
      </c>
      <c r="BA210" s="28">
        <f t="shared" si="55"/>
        <v>7.2445239921588675E-2</v>
      </c>
      <c r="BB210" s="28">
        <f t="shared" si="55"/>
        <v>3.3750958834057787</v>
      </c>
      <c r="BC210" s="28">
        <f t="shared" si="55"/>
        <v>0.25568908207619534</v>
      </c>
      <c r="BD210" s="28">
        <f t="shared" si="55"/>
        <v>3.1961135259524417E-2</v>
      </c>
      <c r="BE210" s="28">
        <f t="shared" si="55"/>
        <v>0</v>
      </c>
      <c r="BF210" s="28">
        <f t="shared" si="55"/>
        <v>0.19602829625841642</v>
      </c>
      <c r="BG210" s="28">
        <f t="shared" si="55"/>
        <v>8.2843262592687292</v>
      </c>
      <c r="BH210" s="28">
        <f t="shared" si="55"/>
        <v>0</v>
      </c>
      <c r="BI210" s="28">
        <f t="shared" si="55"/>
        <v>0.4922014829966761</v>
      </c>
      <c r="BJ210" s="28">
        <f t="shared" si="55"/>
        <v>0</v>
      </c>
      <c r="BK210" s="28">
        <f t="shared" si="55"/>
        <v>1.0653711753174805E-2</v>
      </c>
      <c r="BL210" s="28">
        <f t="shared" si="55"/>
        <v>2.9830392908889454E-2</v>
      </c>
      <c r="BM210" s="28">
        <f t="shared" si="55"/>
        <v>0</v>
      </c>
      <c r="BN210" s="28">
        <f t="shared" si="55"/>
        <v>0.66479161339810788</v>
      </c>
      <c r="BO210" s="28">
        <f t="shared" si="55"/>
        <v>1.2784454103809769E-2</v>
      </c>
      <c r="BP210" s="28">
        <f t="shared" si="55"/>
        <v>5.7530043467143951E-2</v>
      </c>
      <c r="BQ210" s="28">
        <f t="shared" si="55"/>
        <v>2.130742350634961E-2</v>
      </c>
      <c r="BR210" s="28">
        <f t="shared" si="55"/>
        <v>0</v>
      </c>
      <c r="BS210" s="28">
        <f t="shared" si="55"/>
        <v>1.917668115571465E-2</v>
      </c>
      <c r="BT210" s="28">
        <f t="shared" si="55"/>
        <v>6.3922270519048844E-3</v>
      </c>
      <c r="BU210" s="28">
        <f t="shared" si="55"/>
        <v>1.917668115571465E-2</v>
      </c>
      <c r="BV210" s="28">
        <f t="shared" si="55"/>
        <v>0</v>
      </c>
      <c r="BW210" s="28">
        <f t="shared" si="55"/>
        <v>2.2990709963351232</v>
      </c>
      <c r="BX210" s="28">
        <f t="shared" si="55"/>
        <v>14.491178726668371</v>
      </c>
      <c r="BY210" s="28">
        <f t="shared" si="55"/>
        <v>3.6222619960794337E-2</v>
      </c>
      <c r="BZ210" s="28">
        <f t="shared" si="55"/>
        <v>0.73723685331969657</v>
      </c>
      <c r="CA210" s="28">
        <f t="shared" si="55"/>
        <v>1.8899684650132105</v>
      </c>
      <c r="CB210" s="28">
        <f t="shared" si="55"/>
        <v>1.1079860223301798</v>
      </c>
      <c r="CC210" s="28">
        <f t="shared" si="55"/>
        <v>0</v>
      </c>
      <c r="CD210" s="21">
        <f t="shared" si="55"/>
        <v>100</v>
      </c>
    </row>
    <row r="211" spans="1:82" x14ac:dyDescent="0.2">
      <c r="A211" s="51">
        <v>206</v>
      </c>
      <c r="B211" s="19" t="s">
        <v>7</v>
      </c>
      <c r="C211" s="27">
        <f t="shared" si="49"/>
        <v>0</v>
      </c>
      <c r="D211" s="28">
        <f t="shared" ref="D211:R211" si="56">D11/$CD11*100</f>
        <v>0</v>
      </c>
      <c r="E211" s="28">
        <f t="shared" si="56"/>
        <v>2.3851168707266657E-2</v>
      </c>
      <c r="F211" s="28">
        <f t="shared" si="56"/>
        <v>0.11130545396724439</v>
      </c>
      <c r="G211" s="28">
        <f t="shared" si="56"/>
        <v>84.735252027349333</v>
      </c>
      <c r="H211" s="28">
        <f t="shared" si="56"/>
        <v>0.57242804897439969</v>
      </c>
      <c r="I211" s="28">
        <f t="shared" si="56"/>
        <v>0.11130545396724439</v>
      </c>
      <c r="J211" s="28">
        <f t="shared" si="56"/>
        <v>0</v>
      </c>
      <c r="K211" s="28">
        <f t="shared" si="56"/>
        <v>0.17490857051995548</v>
      </c>
      <c r="L211" s="28">
        <f t="shared" si="56"/>
        <v>2.3851168707266657E-2</v>
      </c>
      <c r="M211" s="28">
        <f t="shared" si="56"/>
        <v>0</v>
      </c>
      <c r="N211" s="28">
        <f t="shared" si="56"/>
        <v>0</v>
      </c>
      <c r="O211" s="28">
        <f t="shared" si="56"/>
        <v>1.5741771346795992</v>
      </c>
      <c r="P211" s="28">
        <f t="shared" si="56"/>
        <v>1.6059786929559547</v>
      </c>
      <c r="Q211" s="28">
        <f t="shared" si="56"/>
        <v>0</v>
      </c>
      <c r="R211" s="28">
        <f t="shared" si="56"/>
        <v>0</v>
      </c>
      <c r="S211" s="28">
        <f t="shared" ref="S211:CD211" si="57">S11/$CD11*100</f>
        <v>0</v>
      </c>
      <c r="T211" s="28">
        <f t="shared" si="57"/>
        <v>6.3603116552711086E-2</v>
      </c>
      <c r="U211" s="28">
        <f t="shared" si="57"/>
        <v>4.7702337414533315E-2</v>
      </c>
      <c r="V211" s="28">
        <f t="shared" si="57"/>
        <v>0.4293210367307998</v>
      </c>
      <c r="W211" s="28">
        <f t="shared" si="57"/>
        <v>0</v>
      </c>
      <c r="X211" s="28">
        <f t="shared" si="57"/>
        <v>0.19080934965813326</v>
      </c>
      <c r="Y211" s="28">
        <f t="shared" si="57"/>
        <v>0</v>
      </c>
      <c r="Z211" s="28">
        <f t="shared" si="57"/>
        <v>0</v>
      </c>
      <c r="AA211" s="28">
        <f t="shared" si="57"/>
        <v>0</v>
      </c>
      <c r="AB211" s="28">
        <f t="shared" si="57"/>
        <v>0.15105740181268881</v>
      </c>
      <c r="AC211" s="28">
        <f t="shared" si="57"/>
        <v>5.5652726983622197E-2</v>
      </c>
      <c r="AD211" s="28">
        <f t="shared" si="57"/>
        <v>0</v>
      </c>
      <c r="AE211" s="28">
        <f t="shared" si="57"/>
        <v>0</v>
      </c>
      <c r="AF211" s="28">
        <f t="shared" si="57"/>
        <v>0</v>
      </c>
      <c r="AG211" s="28">
        <f t="shared" si="57"/>
        <v>7.1553506121799962E-2</v>
      </c>
      <c r="AH211" s="28">
        <f t="shared" si="57"/>
        <v>0</v>
      </c>
      <c r="AI211" s="28">
        <f t="shared" si="57"/>
        <v>2.3851168707266657E-2</v>
      </c>
      <c r="AJ211" s="28">
        <f t="shared" si="57"/>
        <v>0</v>
      </c>
      <c r="AK211" s="28">
        <f t="shared" si="57"/>
        <v>0.26236285577993324</v>
      </c>
      <c r="AL211" s="28">
        <f t="shared" si="57"/>
        <v>9.540467482906663E-2</v>
      </c>
      <c r="AM211" s="28">
        <f t="shared" si="57"/>
        <v>0.31006519319446652</v>
      </c>
      <c r="AN211" s="28">
        <f t="shared" si="57"/>
        <v>0</v>
      </c>
      <c r="AO211" s="28">
        <f t="shared" si="57"/>
        <v>0</v>
      </c>
      <c r="AP211" s="28">
        <f t="shared" si="57"/>
        <v>4.7702337414533315E-2</v>
      </c>
      <c r="AQ211" s="28">
        <f t="shared" si="57"/>
        <v>0</v>
      </c>
      <c r="AR211" s="28">
        <f t="shared" si="57"/>
        <v>0</v>
      </c>
      <c r="AS211" s="28">
        <f t="shared" si="57"/>
        <v>0.12720623310542217</v>
      </c>
      <c r="AT211" s="28">
        <f t="shared" si="57"/>
        <v>0.14310701224359992</v>
      </c>
      <c r="AU211" s="28">
        <f t="shared" si="57"/>
        <v>9.540467482906663E-2</v>
      </c>
      <c r="AV211" s="28">
        <f t="shared" si="57"/>
        <v>2.3851168707266657E-2</v>
      </c>
      <c r="AW211" s="28">
        <f t="shared" si="57"/>
        <v>7.1553506121799962E-2</v>
      </c>
      <c r="AX211" s="28">
        <f t="shared" si="57"/>
        <v>0</v>
      </c>
      <c r="AY211" s="28">
        <f t="shared" si="57"/>
        <v>0.27031324534902212</v>
      </c>
      <c r="AZ211" s="28">
        <f t="shared" si="57"/>
        <v>9.540467482906663E-2</v>
      </c>
      <c r="BA211" s="28">
        <f t="shared" si="57"/>
        <v>2.3851168707266657E-2</v>
      </c>
      <c r="BB211" s="28">
        <f t="shared" si="57"/>
        <v>0.19080934965813326</v>
      </c>
      <c r="BC211" s="28">
        <f t="shared" si="57"/>
        <v>0.50882493242168869</v>
      </c>
      <c r="BD211" s="28">
        <f t="shared" si="57"/>
        <v>0</v>
      </c>
      <c r="BE211" s="28">
        <f t="shared" si="57"/>
        <v>0</v>
      </c>
      <c r="BF211" s="28">
        <f t="shared" si="57"/>
        <v>0</v>
      </c>
      <c r="BG211" s="28">
        <f t="shared" si="57"/>
        <v>2.3851168707266657E-2</v>
      </c>
      <c r="BH211" s="28">
        <f t="shared" si="57"/>
        <v>0</v>
      </c>
      <c r="BI211" s="28">
        <f t="shared" si="57"/>
        <v>6.3603116552711086E-2</v>
      </c>
      <c r="BJ211" s="28">
        <f t="shared" si="57"/>
        <v>0</v>
      </c>
      <c r="BK211" s="28">
        <f t="shared" si="57"/>
        <v>0</v>
      </c>
      <c r="BL211" s="28">
        <f t="shared" si="57"/>
        <v>6.5829225632055968</v>
      </c>
      <c r="BM211" s="28">
        <f t="shared" si="57"/>
        <v>0</v>
      </c>
      <c r="BN211" s="28">
        <f t="shared" si="57"/>
        <v>0.19875973922722215</v>
      </c>
      <c r="BO211" s="28">
        <f t="shared" si="57"/>
        <v>0</v>
      </c>
      <c r="BP211" s="28">
        <f t="shared" si="57"/>
        <v>6.3603116552711086E-2</v>
      </c>
      <c r="BQ211" s="28">
        <f t="shared" si="57"/>
        <v>0</v>
      </c>
      <c r="BR211" s="28">
        <f t="shared" si="57"/>
        <v>0</v>
      </c>
      <c r="BS211" s="28">
        <f t="shared" si="57"/>
        <v>0</v>
      </c>
      <c r="BT211" s="28">
        <f t="shared" si="57"/>
        <v>0</v>
      </c>
      <c r="BU211" s="28">
        <f t="shared" si="57"/>
        <v>0.11925584353633328</v>
      </c>
      <c r="BV211" s="28">
        <f t="shared" si="57"/>
        <v>0</v>
      </c>
      <c r="BW211" s="28">
        <f t="shared" si="57"/>
        <v>0.18285896008904434</v>
      </c>
      <c r="BX211" s="28">
        <f t="shared" si="57"/>
        <v>2.3851168707266657E-2</v>
      </c>
      <c r="BY211" s="28">
        <f t="shared" si="57"/>
        <v>0</v>
      </c>
      <c r="BZ211" s="28">
        <f t="shared" si="57"/>
        <v>0.11925584353633328</v>
      </c>
      <c r="CA211" s="28">
        <f t="shared" si="57"/>
        <v>8.745428525997774E-2</v>
      </c>
      <c r="CB211" s="28">
        <f t="shared" si="57"/>
        <v>0.31006519319446652</v>
      </c>
      <c r="CC211" s="28">
        <f t="shared" si="57"/>
        <v>0</v>
      </c>
      <c r="CD211" s="21">
        <f t="shared" si="57"/>
        <v>100</v>
      </c>
    </row>
    <row r="212" spans="1:82" x14ac:dyDescent="0.2">
      <c r="A212" s="51">
        <v>207</v>
      </c>
      <c r="B212" s="19" t="s">
        <v>8</v>
      </c>
      <c r="C212" s="27">
        <f t="shared" si="49"/>
        <v>0</v>
      </c>
      <c r="D212" s="28">
        <f t="shared" ref="D212:R212" si="58">D12/$CD12*100</f>
        <v>0</v>
      </c>
      <c r="E212" s="28">
        <f t="shared" si="58"/>
        <v>0</v>
      </c>
      <c r="F212" s="28">
        <f t="shared" si="58"/>
        <v>4.6156213139135344E-2</v>
      </c>
      <c r="G212" s="28">
        <f t="shared" si="58"/>
        <v>0.54361762141648295</v>
      </c>
      <c r="H212" s="28">
        <f t="shared" si="58"/>
        <v>77.116775219242015</v>
      </c>
      <c r="I212" s="28">
        <f t="shared" si="58"/>
        <v>4.6156213139135344E-2</v>
      </c>
      <c r="J212" s="28">
        <f t="shared" si="58"/>
        <v>0</v>
      </c>
      <c r="K212" s="28">
        <f t="shared" si="58"/>
        <v>0.22565259756910611</v>
      </c>
      <c r="L212" s="28">
        <f t="shared" si="58"/>
        <v>5.6413149392276526E-2</v>
      </c>
      <c r="M212" s="28">
        <f t="shared" si="58"/>
        <v>0</v>
      </c>
      <c r="N212" s="28">
        <f t="shared" si="58"/>
        <v>0</v>
      </c>
      <c r="O212" s="28">
        <f t="shared" si="58"/>
        <v>6.7439355864403305</v>
      </c>
      <c r="P212" s="28">
        <f t="shared" si="58"/>
        <v>2.3488384019693318</v>
      </c>
      <c r="Q212" s="28">
        <f t="shared" si="58"/>
        <v>0</v>
      </c>
      <c r="R212" s="28">
        <f t="shared" si="58"/>
        <v>0</v>
      </c>
      <c r="S212" s="28">
        <f t="shared" ref="S212:CD212" si="59">S12/$CD12*100</f>
        <v>0</v>
      </c>
      <c r="T212" s="28">
        <f t="shared" si="59"/>
        <v>6.1541617518847118E-2</v>
      </c>
      <c r="U212" s="28">
        <f t="shared" si="59"/>
        <v>9.7440894404841272E-2</v>
      </c>
      <c r="V212" s="28">
        <f t="shared" si="59"/>
        <v>0.25642340632852967</v>
      </c>
      <c r="W212" s="28">
        <f t="shared" si="59"/>
        <v>0</v>
      </c>
      <c r="X212" s="28">
        <f t="shared" si="59"/>
        <v>0.12821170316426483</v>
      </c>
      <c r="Y212" s="28">
        <f t="shared" si="59"/>
        <v>0</v>
      </c>
      <c r="Z212" s="28">
        <f t="shared" si="59"/>
        <v>0</v>
      </c>
      <c r="AA212" s="28">
        <f t="shared" si="59"/>
        <v>2.0513872506282376E-2</v>
      </c>
      <c r="AB212" s="28">
        <f t="shared" si="59"/>
        <v>0.26155187445510025</v>
      </c>
      <c r="AC212" s="28">
        <f t="shared" si="59"/>
        <v>6.1541617518847118E-2</v>
      </c>
      <c r="AD212" s="28">
        <f t="shared" si="59"/>
        <v>0</v>
      </c>
      <c r="AE212" s="28">
        <f t="shared" si="59"/>
        <v>0</v>
      </c>
      <c r="AF212" s="28">
        <f t="shared" si="59"/>
        <v>0</v>
      </c>
      <c r="AG212" s="28">
        <f t="shared" si="59"/>
        <v>2.0513872506282376E-2</v>
      </c>
      <c r="AH212" s="28">
        <f t="shared" si="59"/>
        <v>0</v>
      </c>
      <c r="AI212" s="28">
        <f t="shared" si="59"/>
        <v>4.6156213139135344E-2</v>
      </c>
      <c r="AJ212" s="28">
        <f t="shared" si="59"/>
        <v>0</v>
      </c>
      <c r="AK212" s="28">
        <f t="shared" si="59"/>
        <v>0.18975332068311196</v>
      </c>
      <c r="AL212" s="28">
        <f t="shared" si="59"/>
        <v>0.25129493820195908</v>
      </c>
      <c r="AM212" s="28">
        <f t="shared" si="59"/>
        <v>7.6311605723370421</v>
      </c>
      <c r="AN212" s="28">
        <f t="shared" si="59"/>
        <v>0</v>
      </c>
      <c r="AO212" s="28">
        <f t="shared" si="59"/>
        <v>0</v>
      </c>
      <c r="AP212" s="28">
        <f t="shared" si="59"/>
        <v>5.6413149392276526E-2</v>
      </c>
      <c r="AQ212" s="28">
        <f t="shared" si="59"/>
        <v>0</v>
      </c>
      <c r="AR212" s="28">
        <f t="shared" si="59"/>
        <v>4.1027745012564752E-2</v>
      </c>
      <c r="AS212" s="28">
        <f t="shared" si="59"/>
        <v>9.7440894404841272E-2</v>
      </c>
      <c r="AT212" s="28">
        <f t="shared" si="59"/>
        <v>0.10769783065798245</v>
      </c>
      <c r="AU212" s="28">
        <f t="shared" si="59"/>
        <v>0</v>
      </c>
      <c r="AV212" s="28">
        <f t="shared" si="59"/>
        <v>0</v>
      </c>
      <c r="AW212" s="28">
        <f t="shared" si="59"/>
        <v>0</v>
      </c>
      <c r="AX212" s="28">
        <f t="shared" si="59"/>
        <v>0</v>
      </c>
      <c r="AY212" s="28">
        <f t="shared" si="59"/>
        <v>0.30257961946766498</v>
      </c>
      <c r="AZ212" s="28">
        <f t="shared" si="59"/>
        <v>4.1027745012564752E-2</v>
      </c>
      <c r="BA212" s="28">
        <f t="shared" si="59"/>
        <v>2.0513872506282376E-2</v>
      </c>
      <c r="BB212" s="28">
        <f t="shared" si="59"/>
        <v>4.1027745012564752E-2</v>
      </c>
      <c r="BC212" s="28">
        <f t="shared" si="59"/>
        <v>0.24103800194881791</v>
      </c>
      <c r="BD212" s="28">
        <f t="shared" si="59"/>
        <v>2.5642340632852968E-2</v>
      </c>
      <c r="BE212" s="28">
        <f t="shared" si="59"/>
        <v>0</v>
      </c>
      <c r="BF212" s="28">
        <f t="shared" si="59"/>
        <v>2.0513872506282376E-2</v>
      </c>
      <c r="BG212" s="28">
        <f t="shared" si="59"/>
        <v>0</v>
      </c>
      <c r="BH212" s="28">
        <f t="shared" si="59"/>
        <v>0</v>
      </c>
      <c r="BI212" s="28">
        <f t="shared" si="59"/>
        <v>9.2312426278270687E-2</v>
      </c>
      <c r="BJ212" s="28">
        <f t="shared" si="59"/>
        <v>0</v>
      </c>
      <c r="BK212" s="28">
        <f t="shared" si="59"/>
        <v>0</v>
      </c>
      <c r="BL212" s="28">
        <f t="shared" si="59"/>
        <v>1.7590645674137133</v>
      </c>
      <c r="BM212" s="28">
        <f t="shared" si="59"/>
        <v>0</v>
      </c>
      <c r="BN212" s="28">
        <f t="shared" si="59"/>
        <v>0.1487255756705472</v>
      </c>
      <c r="BO212" s="28">
        <f t="shared" si="59"/>
        <v>0</v>
      </c>
      <c r="BP212" s="28">
        <f t="shared" si="59"/>
        <v>0</v>
      </c>
      <c r="BQ212" s="28">
        <f t="shared" si="59"/>
        <v>0</v>
      </c>
      <c r="BR212" s="28">
        <f t="shared" si="59"/>
        <v>0</v>
      </c>
      <c r="BS212" s="28">
        <f t="shared" si="59"/>
        <v>0</v>
      </c>
      <c r="BT212" s="28">
        <f t="shared" si="59"/>
        <v>0</v>
      </c>
      <c r="BU212" s="28">
        <f t="shared" si="59"/>
        <v>0.22052412944253552</v>
      </c>
      <c r="BV212" s="28">
        <f t="shared" si="59"/>
        <v>0</v>
      </c>
      <c r="BW212" s="28">
        <f t="shared" si="59"/>
        <v>0.17436791630340018</v>
      </c>
      <c r="BX212" s="28">
        <f t="shared" si="59"/>
        <v>6.1541617518847118E-2</v>
      </c>
      <c r="BY212" s="28">
        <f t="shared" si="59"/>
        <v>0</v>
      </c>
      <c r="BZ212" s="28">
        <f t="shared" si="59"/>
        <v>3.0770808759423559E-2</v>
      </c>
      <c r="CA212" s="28">
        <f t="shared" si="59"/>
        <v>4.6156213139135344E-2</v>
      </c>
      <c r="CB212" s="28">
        <f t="shared" si="59"/>
        <v>0.2974511513410944</v>
      </c>
      <c r="CC212" s="28">
        <f t="shared" si="59"/>
        <v>0</v>
      </c>
      <c r="CD212" s="21">
        <f t="shared" si="59"/>
        <v>100</v>
      </c>
    </row>
    <row r="213" spans="1:82" x14ac:dyDescent="0.2">
      <c r="A213" s="51">
        <v>208</v>
      </c>
      <c r="B213" s="19" t="s">
        <v>47</v>
      </c>
      <c r="C213" s="27">
        <f t="shared" si="49"/>
        <v>0</v>
      </c>
      <c r="D213" s="28">
        <f t="shared" ref="D213:R213" si="60">D13/$CD13*100</f>
        <v>0</v>
      </c>
      <c r="E213" s="28">
        <f t="shared" si="60"/>
        <v>5.5160578573179707E-2</v>
      </c>
      <c r="F213" s="28">
        <f t="shared" si="60"/>
        <v>0.34322137778867373</v>
      </c>
      <c r="G213" s="28">
        <f t="shared" si="60"/>
        <v>8.8869821034567295E-2</v>
      </c>
      <c r="H213" s="28">
        <f t="shared" si="60"/>
        <v>8.8869821034567295E-2</v>
      </c>
      <c r="I213" s="28">
        <f t="shared" si="60"/>
        <v>42.663643049767096</v>
      </c>
      <c r="J213" s="28">
        <f t="shared" si="60"/>
        <v>0</v>
      </c>
      <c r="K213" s="28">
        <f t="shared" si="60"/>
        <v>1.2257906349595489</v>
      </c>
      <c r="L213" s="28">
        <f t="shared" si="60"/>
        <v>0.39838195636185342</v>
      </c>
      <c r="M213" s="28">
        <f t="shared" si="60"/>
        <v>0</v>
      </c>
      <c r="N213" s="28">
        <f t="shared" si="60"/>
        <v>9.1934297621966161E-3</v>
      </c>
      <c r="O213" s="28">
        <f t="shared" si="60"/>
        <v>0.6098308408923756</v>
      </c>
      <c r="P213" s="28">
        <f t="shared" si="60"/>
        <v>4.3423633243442019</v>
      </c>
      <c r="Q213" s="28">
        <f t="shared" si="60"/>
        <v>0</v>
      </c>
      <c r="R213" s="28">
        <f t="shared" si="60"/>
        <v>9.1934297621966161E-3</v>
      </c>
      <c r="S213" s="28">
        <f t="shared" ref="S213:CD213" si="61">S13/$CD13*100</f>
        <v>0</v>
      </c>
      <c r="T213" s="28">
        <f t="shared" si="61"/>
        <v>0.43209119882324104</v>
      </c>
      <c r="U213" s="28">
        <f t="shared" si="61"/>
        <v>1.5322382936994361E-2</v>
      </c>
      <c r="V213" s="28">
        <f t="shared" si="61"/>
        <v>3.3862466290757536</v>
      </c>
      <c r="W213" s="28">
        <f t="shared" si="61"/>
        <v>0</v>
      </c>
      <c r="X213" s="28">
        <f t="shared" si="61"/>
        <v>9.1137533709242469</v>
      </c>
      <c r="Y213" s="28">
        <f t="shared" si="61"/>
        <v>0</v>
      </c>
      <c r="Z213" s="28">
        <f t="shared" si="61"/>
        <v>0</v>
      </c>
      <c r="AA213" s="28">
        <f t="shared" si="61"/>
        <v>4.5967148810983086E-2</v>
      </c>
      <c r="AB213" s="28">
        <f t="shared" si="61"/>
        <v>3.4168913949497428</v>
      </c>
      <c r="AC213" s="28">
        <f t="shared" si="61"/>
        <v>0.17467516548173573</v>
      </c>
      <c r="AD213" s="28">
        <f t="shared" si="61"/>
        <v>0</v>
      </c>
      <c r="AE213" s="28">
        <f t="shared" si="61"/>
        <v>9.1934297621966161E-3</v>
      </c>
      <c r="AF213" s="28">
        <f t="shared" si="61"/>
        <v>0</v>
      </c>
      <c r="AG213" s="28">
        <f t="shared" si="61"/>
        <v>0.38612405001225791</v>
      </c>
      <c r="AH213" s="28">
        <f t="shared" si="61"/>
        <v>0</v>
      </c>
      <c r="AI213" s="28">
        <f t="shared" si="61"/>
        <v>0.37080166707526352</v>
      </c>
      <c r="AJ213" s="28">
        <f t="shared" si="61"/>
        <v>0</v>
      </c>
      <c r="AK213" s="28">
        <f t="shared" si="61"/>
        <v>13.278377053199314</v>
      </c>
      <c r="AL213" s="28">
        <f t="shared" si="61"/>
        <v>1.0940181417013974</v>
      </c>
      <c r="AM213" s="28">
        <f t="shared" si="61"/>
        <v>3.3709242461387595E-2</v>
      </c>
      <c r="AN213" s="28">
        <f t="shared" si="61"/>
        <v>0</v>
      </c>
      <c r="AO213" s="28">
        <f t="shared" si="61"/>
        <v>3.3709242461387595E-2</v>
      </c>
      <c r="AP213" s="28">
        <f t="shared" si="61"/>
        <v>0.40757538612405003</v>
      </c>
      <c r="AQ213" s="28">
        <f t="shared" si="61"/>
        <v>0</v>
      </c>
      <c r="AR213" s="28">
        <f t="shared" si="61"/>
        <v>0.39531747977445453</v>
      </c>
      <c r="AS213" s="28">
        <f t="shared" si="61"/>
        <v>0.35547928413826918</v>
      </c>
      <c r="AT213" s="28">
        <f t="shared" si="61"/>
        <v>1.4188526599656779</v>
      </c>
      <c r="AU213" s="28">
        <f t="shared" si="61"/>
        <v>0.32789899485167934</v>
      </c>
      <c r="AV213" s="28">
        <f t="shared" si="61"/>
        <v>0</v>
      </c>
      <c r="AW213" s="28">
        <f t="shared" si="61"/>
        <v>3.3709242461387595E-2</v>
      </c>
      <c r="AX213" s="28">
        <f t="shared" si="61"/>
        <v>0</v>
      </c>
      <c r="AY213" s="28">
        <f t="shared" si="61"/>
        <v>3.0522186810492768</v>
      </c>
      <c r="AZ213" s="28">
        <f t="shared" si="61"/>
        <v>0.39838195636185342</v>
      </c>
      <c r="BA213" s="28">
        <f t="shared" si="61"/>
        <v>5.5160578573179707E-2</v>
      </c>
      <c r="BB213" s="28">
        <f t="shared" si="61"/>
        <v>0.65273351311595984</v>
      </c>
      <c r="BC213" s="28">
        <f t="shared" si="61"/>
        <v>1.6670752635449866</v>
      </c>
      <c r="BD213" s="28">
        <f t="shared" si="61"/>
        <v>9.1934297621966161E-3</v>
      </c>
      <c r="BE213" s="28">
        <f t="shared" si="61"/>
        <v>9.1934297621966161E-3</v>
      </c>
      <c r="BF213" s="28">
        <f t="shared" si="61"/>
        <v>1.5322382936994361E-2</v>
      </c>
      <c r="BG213" s="28">
        <f t="shared" si="61"/>
        <v>0.10725668055896052</v>
      </c>
      <c r="BH213" s="28">
        <f t="shared" si="61"/>
        <v>0</v>
      </c>
      <c r="BI213" s="28">
        <f t="shared" si="61"/>
        <v>3.8734984064721747</v>
      </c>
      <c r="BJ213" s="28">
        <f t="shared" si="61"/>
        <v>0</v>
      </c>
      <c r="BK213" s="28">
        <f t="shared" si="61"/>
        <v>9.1934297621966161E-3</v>
      </c>
      <c r="BL213" s="28">
        <f t="shared" si="61"/>
        <v>4.2902672223584216E-2</v>
      </c>
      <c r="BM213" s="28">
        <f t="shared" si="61"/>
        <v>0</v>
      </c>
      <c r="BN213" s="28">
        <f t="shared" si="61"/>
        <v>2.2340034322137781</v>
      </c>
      <c r="BO213" s="28">
        <f t="shared" si="61"/>
        <v>9.1934297621966161E-3</v>
      </c>
      <c r="BP213" s="28">
        <f t="shared" si="61"/>
        <v>9.1934297621966171E-2</v>
      </c>
      <c r="BQ213" s="28">
        <f t="shared" si="61"/>
        <v>0</v>
      </c>
      <c r="BR213" s="28">
        <f t="shared" si="61"/>
        <v>0</v>
      </c>
      <c r="BS213" s="28">
        <f t="shared" si="61"/>
        <v>0</v>
      </c>
      <c r="BT213" s="28">
        <f t="shared" si="61"/>
        <v>0</v>
      </c>
      <c r="BU213" s="28">
        <f t="shared" si="61"/>
        <v>3.0644765873988723E-2</v>
      </c>
      <c r="BV213" s="28">
        <f t="shared" si="61"/>
        <v>0</v>
      </c>
      <c r="BW213" s="28">
        <f t="shared" si="61"/>
        <v>0.98369698455503807</v>
      </c>
      <c r="BX213" s="28">
        <f t="shared" si="61"/>
        <v>0.44434910517283643</v>
      </c>
      <c r="BY213" s="28">
        <f t="shared" si="61"/>
        <v>0</v>
      </c>
      <c r="BZ213" s="28">
        <f t="shared" si="61"/>
        <v>0.65273351311595984</v>
      </c>
      <c r="CA213" s="28">
        <f t="shared" si="61"/>
        <v>0.7385388575631282</v>
      </c>
      <c r="CB213" s="28">
        <f t="shared" si="61"/>
        <v>0.39225300318705564</v>
      </c>
      <c r="CC213" s="28">
        <f t="shared" si="61"/>
        <v>0</v>
      </c>
      <c r="CD213" s="21">
        <f t="shared" si="61"/>
        <v>100</v>
      </c>
    </row>
    <row r="214" spans="1:82" x14ac:dyDescent="0.2">
      <c r="A214" s="51">
        <v>209</v>
      </c>
      <c r="B214" s="19" t="s">
        <v>78</v>
      </c>
      <c r="C214" s="27">
        <f t="shared" si="49"/>
        <v>0.18574805808848363</v>
      </c>
      <c r="D214" s="28">
        <f t="shared" ref="D214:R214" si="62">D14/$CD14*100</f>
        <v>0</v>
      </c>
      <c r="E214" s="28">
        <f t="shared" si="62"/>
        <v>0</v>
      </c>
      <c r="F214" s="28">
        <f t="shared" si="62"/>
        <v>0</v>
      </c>
      <c r="G214" s="28">
        <f t="shared" si="62"/>
        <v>0</v>
      </c>
      <c r="H214" s="28">
        <f t="shared" si="62"/>
        <v>0</v>
      </c>
      <c r="I214" s="28">
        <f t="shared" si="62"/>
        <v>6.7544748395812232E-2</v>
      </c>
      <c r="J214" s="28">
        <f t="shared" si="62"/>
        <v>76.376224248564668</v>
      </c>
      <c r="K214" s="28">
        <f t="shared" si="62"/>
        <v>6.7544748395812232E-2</v>
      </c>
      <c r="L214" s="28">
        <f t="shared" si="62"/>
        <v>0.10131712259371835</v>
      </c>
      <c r="M214" s="28">
        <f t="shared" si="62"/>
        <v>0</v>
      </c>
      <c r="N214" s="28">
        <f t="shared" si="62"/>
        <v>0.1519756838905775</v>
      </c>
      <c r="O214" s="28">
        <f t="shared" si="62"/>
        <v>0</v>
      </c>
      <c r="P214" s="28">
        <f t="shared" si="62"/>
        <v>5.0658561296859174E-2</v>
      </c>
      <c r="Q214" s="28">
        <f t="shared" si="62"/>
        <v>0</v>
      </c>
      <c r="R214" s="28">
        <f t="shared" si="62"/>
        <v>0</v>
      </c>
      <c r="S214" s="28">
        <f t="shared" ref="S214:CD214" si="63">S14/$CD14*100</f>
        <v>0</v>
      </c>
      <c r="T214" s="28">
        <f t="shared" si="63"/>
        <v>0</v>
      </c>
      <c r="U214" s="28">
        <f t="shared" si="63"/>
        <v>0</v>
      </c>
      <c r="V214" s="28">
        <f t="shared" si="63"/>
        <v>0</v>
      </c>
      <c r="W214" s="28">
        <f t="shared" si="63"/>
        <v>0</v>
      </c>
      <c r="X214" s="28">
        <f t="shared" si="63"/>
        <v>0</v>
      </c>
      <c r="Y214" s="28">
        <f t="shared" si="63"/>
        <v>0</v>
      </c>
      <c r="Z214" s="28">
        <f t="shared" si="63"/>
        <v>0</v>
      </c>
      <c r="AA214" s="28">
        <f t="shared" si="63"/>
        <v>8.4430935494765283E-2</v>
      </c>
      <c r="AB214" s="28">
        <f t="shared" si="63"/>
        <v>6.7544748395812232E-2</v>
      </c>
      <c r="AC214" s="28">
        <f t="shared" si="63"/>
        <v>0.10131712259371835</v>
      </c>
      <c r="AD214" s="28">
        <f t="shared" si="63"/>
        <v>2.3640661938534278</v>
      </c>
      <c r="AE214" s="28">
        <f t="shared" si="63"/>
        <v>0</v>
      </c>
      <c r="AF214" s="28">
        <f t="shared" si="63"/>
        <v>0</v>
      </c>
      <c r="AG214" s="28">
        <f t="shared" si="63"/>
        <v>0</v>
      </c>
      <c r="AH214" s="28">
        <f t="shared" si="63"/>
        <v>0</v>
      </c>
      <c r="AI214" s="28">
        <f t="shared" si="63"/>
        <v>5.0658561296859174E-2</v>
      </c>
      <c r="AJ214" s="28">
        <f t="shared" si="63"/>
        <v>0.50658561296859173</v>
      </c>
      <c r="AK214" s="28">
        <f t="shared" si="63"/>
        <v>0.1519756838905775</v>
      </c>
      <c r="AL214" s="28">
        <f t="shared" si="63"/>
        <v>8.4430935494765283E-2</v>
      </c>
      <c r="AM214" s="28">
        <f t="shared" si="63"/>
        <v>0</v>
      </c>
      <c r="AN214" s="28">
        <f t="shared" si="63"/>
        <v>0</v>
      </c>
      <c r="AO214" s="28">
        <f t="shared" si="63"/>
        <v>0</v>
      </c>
      <c r="AP214" s="28">
        <f t="shared" si="63"/>
        <v>0</v>
      </c>
      <c r="AQ214" s="28">
        <f t="shared" si="63"/>
        <v>1.3002364066193852</v>
      </c>
      <c r="AR214" s="28">
        <f t="shared" si="63"/>
        <v>0</v>
      </c>
      <c r="AS214" s="28">
        <f t="shared" si="63"/>
        <v>0</v>
      </c>
      <c r="AT214" s="28">
        <f t="shared" si="63"/>
        <v>8.4430935494765283E-2</v>
      </c>
      <c r="AU214" s="28">
        <f t="shared" si="63"/>
        <v>0</v>
      </c>
      <c r="AV214" s="28">
        <f t="shared" si="63"/>
        <v>0</v>
      </c>
      <c r="AW214" s="28">
        <f t="shared" si="63"/>
        <v>0.2026342451874367</v>
      </c>
      <c r="AX214" s="28">
        <f t="shared" si="63"/>
        <v>1.6548463356973995</v>
      </c>
      <c r="AY214" s="28">
        <f t="shared" si="63"/>
        <v>5.0658561296859174E-2</v>
      </c>
      <c r="AZ214" s="28">
        <f t="shared" si="63"/>
        <v>5.0658561296859174E-2</v>
      </c>
      <c r="BA214" s="28">
        <f t="shared" si="63"/>
        <v>0</v>
      </c>
      <c r="BB214" s="28">
        <f t="shared" si="63"/>
        <v>5.0658561296859174E-2</v>
      </c>
      <c r="BC214" s="28">
        <f t="shared" si="63"/>
        <v>0.10131712259371835</v>
      </c>
      <c r="BD214" s="28">
        <f t="shared" si="63"/>
        <v>0</v>
      </c>
      <c r="BE214" s="28">
        <f t="shared" si="63"/>
        <v>0</v>
      </c>
      <c r="BF214" s="28">
        <f t="shared" si="63"/>
        <v>0.10131712259371835</v>
      </c>
      <c r="BG214" s="28">
        <f t="shared" si="63"/>
        <v>5.0658561296859174E-2</v>
      </c>
      <c r="BH214" s="28">
        <f t="shared" si="63"/>
        <v>0</v>
      </c>
      <c r="BI214" s="28">
        <f t="shared" si="63"/>
        <v>6.7544748395812232E-2</v>
      </c>
      <c r="BJ214" s="28">
        <f t="shared" si="63"/>
        <v>0</v>
      </c>
      <c r="BK214" s="28">
        <f t="shared" si="63"/>
        <v>0</v>
      </c>
      <c r="BL214" s="28">
        <f t="shared" si="63"/>
        <v>0</v>
      </c>
      <c r="BM214" s="28">
        <f t="shared" si="63"/>
        <v>0</v>
      </c>
      <c r="BN214" s="28">
        <f t="shared" si="63"/>
        <v>0.1519756838905775</v>
      </c>
      <c r="BO214" s="28">
        <f t="shared" si="63"/>
        <v>2.7693346842283013</v>
      </c>
      <c r="BP214" s="28">
        <f t="shared" si="63"/>
        <v>0</v>
      </c>
      <c r="BQ214" s="28">
        <f t="shared" si="63"/>
        <v>0</v>
      </c>
      <c r="BR214" s="28">
        <f t="shared" si="63"/>
        <v>0</v>
      </c>
      <c r="BS214" s="28">
        <f t="shared" si="63"/>
        <v>11.685241472475514</v>
      </c>
      <c r="BT214" s="28">
        <f t="shared" si="63"/>
        <v>0</v>
      </c>
      <c r="BU214" s="28">
        <f t="shared" si="63"/>
        <v>0</v>
      </c>
      <c r="BV214" s="28">
        <f t="shared" si="63"/>
        <v>0</v>
      </c>
      <c r="BW214" s="28">
        <f t="shared" si="63"/>
        <v>0</v>
      </c>
      <c r="BX214" s="28">
        <f t="shared" si="63"/>
        <v>0.1182033096926714</v>
      </c>
      <c r="BY214" s="28">
        <f t="shared" si="63"/>
        <v>0.50658561296859173</v>
      </c>
      <c r="BZ214" s="28">
        <f t="shared" si="63"/>
        <v>5.0658561296859174E-2</v>
      </c>
      <c r="CA214" s="28">
        <f t="shared" si="63"/>
        <v>8.4430935494765283E-2</v>
      </c>
      <c r="CB214" s="28">
        <f t="shared" si="63"/>
        <v>0.10131712259371835</v>
      </c>
      <c r="CC214" s="28">
        <f t="shared" si="63"/>
        <v>0</v>
      </c>
      <c r="CD214" s="21">
        <f t="shared" si="63"/>
        <v>100</v>
      </c>
    </row>
    <row r="215" spans="1:82" x14ac:dyDescent="0.2">
      <c r="A215" s="51">
        <v>210</v>
      </c>
      <c r="B215" s="19" t="s">
        <v>48</v>
      </c>
      <c r="C215" s="27">
        <f t="shared" si="49"/>
        <v>9.0640700264152906E-3</v>
      </c>
      <c r="D215" s="28">
        <f t="shared" ref="D215:R215" si="64">D15/$CD15*100</f>
        <v>3.8846014398922668E-3</v>
      </c>
      <c r="E215" s="28">
        <f t="shared" si="64"/>
        <v>0.11135857461024498</v>
      </c>
      <c r="F215" s="28">
        <f t="shared" si="64"/>
        <v>3.2073859222043817</v>
      </c>
      <c r="G215" s="28">
        <f t="shared" si="64"/>
        <v>7.121769306469157E-2</v>
      </c>
      <c r="H215" s="28">
        <f t="shared" si="64"/>
        <v>9.8409903143937438E-2</v>
      </c>
      <c r="I215" s="28">
        <f t="shared" si="64"/>
        <v>1.3466618324959858</v>
      </c>
      <c r="J215" s="28">
        <f t="shared" si="64"/>
        <v>0</v>
      </c>
      <c r="K215" s="28">
        <f t="shared" si="64"/>
        <v>30.672812969389341</v>
      </c>
      <c r="L215" s="28">
        <f t="shared" si="64"/>
        <v>0.8209457709638992</v>
      </c>
      <c r="M215" s="28">
        <f t="shared" si="64"/>
        <v>0</v>
      </c>
      <c r="N215" s="28">
        <f t="shared" si="64"/>
        <v>9.0640700264152906E-3</v>
      </c>
      <c r="O215" s="28">
        <f t="shared" si="64"/>
        <v>0.70440772776713101</v>
      </c>
      <c r="P215" s="28">
        <f t="shared" si="64"/>
        <v>2.7386440151240485</v>
      </c>
      <c r="Q215" s="28">
        <f t="shared" si="64"/>
        <v>3.8846014398922668E-3</v>
      </c>
      <c r="R215" s="28">
        <f t="shared" si="64"/>
        <v>2.3307608639353602E-2</v>
      </c>
      <c r="S215" s="28">
        <f t="shared" ref="S215:CD215" si="65">S15/$CD15*100</f>
        <v>0</v>
      </c>
      <c r="T215" s="28">
        <f t="shared" si="65"/>
        <v>2.8836691355466928</v>
      </c>
      <c r="U215" s="28">
        <f t="shared" si="65"/>
        <v>1.5538405759569067E-2</v>
      </c>
      <c r="V215" s="28">
        <f t="shared" si="65"/>
        <v>0.79504842803128395</v>
      </c>
      <c r="W215" s="28">
        <f t="shared" si="65"/>
        <v>6.4743357331537785E-3</v>
      </c>
      <c r="X215" s="28">
        <f t="shared" si="65"/>
        <v>3.1374630962863215</v>
      </c>
      <c r="Y215" s="28">
        <f t="shared" si="65"/>
        <v>0</v>
      </c>
      <c r="Z215" s="28">
        <f t="shared" si="65"/>
        <v>1.6833272906199823E-2</v>
      </c>
      <c r="AA215" s="28">
        <f t="shared" si="65"/>
        <v>9.0640700264152899E-2</v>
      </c>
      <c r="AB215" s="28">
        <f t="shared" si="65"/>
        <v>1.2637903351116175</v>
      </c>
      <c r="AC215" s="28">
        <f t="shared" si="65"/>
        <v>0.45708810276065676</v>
      </c>
      <c r="AD215" s="28">
        <f t="shared" si="65"/>
        <v>2.5897342932615114E-2</v>
      </c>
      <c r="AE215" s="28">
        <f t="shared" si="65"/>
        <v>2.460247578598436E-2</v>
      </c>
      <c r="AF215" s="28">
        <f t="shared" si="65"/>
        <v>0</v>
      </c>
      <c r="AG215" s="28">
        <f t="shared" si="65"/>
        <v>0.74195887501942304</v>
      </c>
      <c r="AH215" s="28">
        <f t="shared" si="65"/>
        <v>5.1794685865230233E-3</v>
      </c>
      <c r="AI215" s="28">
        <f t="shared" si="65"/>
        <v>1.0281245144248199</v>
      </c>
      <c r="AJ215" s="28">
        <f t="shared" si="65"/>
        <v>3.8846014398922668E-3</v>
      </c>
      <c r="AK215" s="28">
        <f t="shared" si="65"/>
        <v>1.8141088724296885</v>
      </c>
      <c r="AL215" s="28">
        <f t="shared" si="65"/>
        <v>3.0416429274356451</v>
      </c>
      <c r="AM215" s="28">
        <f t="shared" si="65"/>
        <v>2.2012741492722844E-2</v>
      </c>
      <c r="AN215" s="28">
        <f t="shared" si="65"/>
        <v>5.1794685865230233E-3</v>
      </c>
      <c r="AO215" s="28">
        <f t="shared" si="65"/>
        <v>0.14631998756927539</v>
      </c>
      <c r="AP215" s="28">
        <f t="shared" si="65"/>
        <v>4.6071373077122288</v>
      </c>
      <c r="AQ215" s="28">
        <f t="shared" si="65"/>
        <v>9.0640700264152906E-3</v>
      </c>
      <c r="AR215" s="28">
        <f t="shared" si="65"/>
        <v>0.89734293261511366</v>
      </c>
      <c r="AS215" s="28">
        <f t="shared" si="65"/>
        <v>2.9173356813590923</v>
      </c>
      <c r="AT215" s="28">
        <f t="shared" si="65"/>
        <v>2.7580670223235093</v>
      </c>
      <c r="AU215" s="28">
        <f t="shared" si="65"/>
        <v>0.59175428601025537</v>
      </c>
      <c r="AV215" s="28">
        <f t="shared" si="65"/>
        <v>1.2948671466307557E-2</v>
      </c>
      <c r="AW215" s="28">
        <f t="shared" si="65"/>
        <v>0.11783291034339877</v>
      </c>
      <c r="AX215" s="28">
        <f t="shared" si="65"/>
        <v>9.0640700264152906E-3</v>
      </c>
      <c r="AY215" s="28">
        <f t="shared" si="65"/>
        <v>4.563111824726783</v>
      </c>
      <c r="AZ215" s="28">
        <f t="shared" si="65"/>
        <v>1.0294193815714507</v>
      </c>
      <c r="BA215" s="28">
        <f t="shared" si="65"/>
        <v>7.3807427357953065E-2</v>
      </c>
      <c r="BB215" s="28">
        <f t="shared" si="65"/>
        <v>2.0769669031957321</v>
      </c>
      <c r="BC215" s="28">
        <f t="shared" si="65"/>
        <v>0.75879214792562288</v>
      </c>
      <c r="BD215" s="28">
        <f t="shared" si="65"/>
        <v>2.7192210079245872E-2</v>
      </c>
      <c r="BE215" s="28">
        <f t="shared" si="65"/>
        <v>1.6833272906199823E-2</v>
      </c>
      <c r="BF215" s="28">
        <f t="shared" si="65"/>
        <v>4.5320350132076449E-2</v>
      </c>
      <c r="BG215" s="28">
        <f t="shared" si="65"/>
        <v>1.1317138861552805</v>
      </c>
      <c r="BH215" s="28">
        <f t="shared" si="65"/>
        <v>0</v>
      </c>
      <c r="BI215" s="28">
        <f t="shared" si="65"/>
        <v>1.8956855026674262</v>
      </c>
      <c r="BJ215" s="28">
        <f t="shared" si="65"/>
        <v>0</v>
      </c>
      <c r="BK215" s="28">
        <f t="shared" si="65"/>
        <v>2.460247578598436E-2</v>
      </c>
      <c r="BL215" s="28">
        <f t="shared" si="65"/>
        <v>3.3666545812399647E-2</v>
      </c>
      <c r="BM215" s="28">
        <f t="shared" si="65"/>
        <v>3.8846014398922668E-3</v>
      </c>
      <c r="BN215" s="28">
        <f t="shared" si="65"/>
        <v>3.7706531309887605</v>
      </c>
      <c r="BO215" s="28">
        <f t="shared" si="65"/>
        <v>1.4243538612938313E-2</v>
      </c>
      <c r="BP215" s="28">
        <f t="shared" si="65"/>
        <v>0.10617910602372196</v>
      </c>
      <c r="BQ215" s="28">
        <f t="shared" si="65"/>
        <v>5.1794685865230233E-3</v>
      </c>
      <c r="BR215" s="28">
        <f t="shared" si="65"/>
        <v>0</v>
      </c>
      <c r="BS215" s="28">
        <f t="shared" si="65"/>
        <v>2.0717874346092093E-2</v>
      </c>
      <c r="BT215" s="28">
        <f t="shared" si="65"/>
        <v>2.0717874346092093E-2</v>
      </c>
      <c r="BU215" s="28">
        <f t="shared" si="65"/>
        <v>2.0717874346092093E-2</v>
      </c>
      <c r="BV215" s="28">
        <f t="shared" si="65"/>
        <v>0</v>
      </c>
      <c r="BW215" s="28">
        <f t="shared" si="65"/>
        <v>8.3531879629150048</v>
      </c>
      <c r="BX215" s="28">
        <f t="shared" si="65"/>
        <v>2.0808515046356244</v>
      </c>
      <c r="BY215" s="28">
        <f t="shared" si="65"/>
        <v>1.8128140052830581E-2</v>
      </c>
      <c r="BZ215" s="28">
        <f t="shared" si="65"/>
        <v>1.4554306728129693</v>
      </c>
      <c r="CA215" s="28">
        <f t="shared" si="65"/>
        <v>3.149116900605998</v>
      </c>
      <c r="CB215" s="28">
        <f t="shared" si="65"/>
        <v>2.0005697415445174</v>
      </c>
      <c r="CC215" s="28">
        <f t="shared" si="65"/>
        <v>0</v>
      </c>
      <c r="CD215" s="21">
        <f t="shared" si="65"/>
        <v>100</v>
      </c>
    </row>
    <row r="216" spans="1:82" x14ac:dyDescent="0.2">
      <c r="A216" s="50">
        <v>211</v>
      </c>
      <c r="B216" s="19" t="s">
        <v>49</v>
      </c>
      <c r="C216" s="27">
        <f t="shared" si="49"/>
        <v>0</v>
      </c>
      <c r="D216" s="28">
        <f t="shared" ref="D216:R216" si="66">D16/$CD16*100</f>
        <v>3.8629925315477724E-3</v>
      </c>
      <c r="E216" s="28">
        <f t="shared" si="66"/>
        <v>0.26783414885397888</v>
      </c>
      <c r="F216" s="28">
        <f t="shared" si="66"/>
        <v>0.94128251352047398</v>
      </c>
      <c r="G216" s="28">
        <f t="shared" si="66"/>
        <v>3.0903940252382179E-2</v>
      </c>
      <c r="H216" s="28">
        <f t="shared" si="66"/>
        <v>3.7342261138295134E-2</v>
      </c>
      <c r="I216" s="28">
        <f t="shared" si="66"/>
        <v>0.26783414885397888</v>
      </c>
      <c r="J216" s="28">
        <f t="shared" si="66"/>
        <v>0</v>
      </c>
      <c r="K216" s="28">
        <f t="shared" si="66"/>
        <v>0.53695596188514039</v>
      </c>
      <c r="L216" s="28">
        <f t="shared" si="66"/>
        <v>29.940767447849602</v>
      </c>
      <c r="M216" s="28">
        <f t="shared" si="66"/>
        <v>0</v>
      </c>
      <c r="N216" s="28">
        <f t="shared" si="66"/>
        <v>2.0602626834921454E-2</v>
      </c>
      <c r="O216" s="28">
        <f t="shared" si="66"/>
        <v>0.13134174607262428</v>
      </c>
      <c r="P216" s="28">
        <f t="shared" si="66"/>
        <v>0.61679114087046094</v>
      </c>
      <c r="Q216" s="28">
        <f t="shared" si="66"/>
        <v>3.8629925315477724E-3</v>
      </c>
      <c r="R216" s="28">
        <f t="shared" si="66"/>
        <v>9.0136492402781362E-3</v>
      </c>
      <c r="S216" s="28">
        <f t="shared" ref="S216:CD216" si="67">S16/$CD16*100</f>
        <v>3.8629925315477724E-3</v>
      </c>
      <c r="T216" s="28">
        <f t="shared" si="67"/>
        <v>1.41643059490085</v>
      </c>
      <c r="U216" s="28">
        <f t="shared" si="67"/>
        <v>0</v>
      </c>
      <c r="V216" s="28">
        <f t="shared" si="67"/>
        <v>0.17512232809683234</v>
      </c>
      <c r="W216" s="28">
        <f t="shared" si="67"/>
        <v>0</v>
      </c>
      <c r="X216" s="28">
        <f t="shared" si="67"/>
        <v>0.50476435745557557</v>
      </c>
      <c r="Y216" s="28">
        <f t="shared" si="67"/>
        <v>9.0136492402781362E-3</v>
      </c>
      <c r="Z216" s="28">
        <f t="shared" si="67"/>
        <v>9.7862477465876896E-2</v>
      </c>
      <c r="AA216" s="28">
        <f t="shared" si="67"/>
        <v>9.7862477465876896E-2</v>
      </c>
      <c r="AB216" s="28">
        <f t="shared" si="67"/>
        <v>0.22920422353850117</v>
      </c>
      <c r="AC216" s="28">
        <f t="shared" si="67"/>
        <v>1.4550605202163276</v>
      </c>
      <c r="AD216" s="28">
        <f t="shared" si="67"/>
        <v>2.8328611898016994E-2</v>
      </c>
      <c r="AE216" s="28">
        <f t="shared" si="67"/>
        <v>5.2794231264486222E-2</v>
      </c>
      <c r="AF216" s="28">
        <f t="shared" si="67"/>
        <v>3.8629925315477724E-3</v>
      </c>
      <c r="AG216" s="28">
        <f t="shared" si="67"/>
        <v>3.2397630697913988</v>
      </c>
      <c r="AH216" s="28">
        <f t="shared" si="67"/>
        <v>1.4164305949008497E-2</v>
      </c>
      <c r="AI216" s="28">
        <f t="shared" si="67"/>
        <v>7.1722894669070305</v>
      </c>
      <c r="AJ216" s="28">
        <f t="shared" si="67"/>
        <v>5.1506567087303634E-3</v>
      </c>
      <c r="AK216" s="28">
        <f t="shared" si="67"/>
        <v>0.3541076487252125</v>
      </c>
      <c r="AL216" s="28">
        <f t="shared" si="67"/>
        <v>0.29616276075199588</v>
      </c>
      <c r="AM216" s="28">
        <f t="shared" si="67"/>
        <v>1.287664177182591E-2</v>
      </c>
      <c r="AN216" s="28">
        <f t="shared" si="67"/>
        <v>0</v>
      </c>
      <c r="AO216" s="28">
        <f t="shared" si="67"/>
        <v>1.3546227143960854</v>
      </c>
      <c r="AP216" s="28">
        <f t="shared" si="67"/>
        <v>0.4365181560648983</v>
      </c>
      <c r="AQ216" s="28">
        <f t="shared" si="67"/>
        <v>3.8629925315477724E-3</v>
      </c>
      <c r="AR216" s="28">
        <f t="shared" si="67"/>
        <v>3.8964718001545195</v>
      </c>
      <c r="AS216" s="28">
        <f t="shared" si="67"/>
        <v>0.19186196240020603</v>
      </c>
      <c r="AT216" s="28">
        <f t="shared" si="67"/>
        <v>1.4511975276847797</v>
      </c>
      <c r="AU216" s="28">
        <f t="shared" si="67"/>
        <v>15.827968065928404</v>
      </c>
      <c r="AV216" s="28">
        <f t="shared" si="67"/>
        <v>6.438320885912955E-3</v>
      </c>
      <c r="AW216" s="28">
        <f t="shared" si="67"/>
        <v>0.54210661859387077</v>
      </c>
      <c r="AX216" s="28">
        <f t="shared" si="67"/>
        <v>1.287664177182591E-2</v>
      </c>
      <c r="AY216" s="28">
        <f t="shared" si="67"/>
        <v>0.45712078289981972</v>
      </c>
      <c r="AZ216" s="28">
        <f t="shared" si="67"/>
        <v>5.1158897759464335</v>
      </c>
      <c r="BA216" s="28">
        <f t="shared" si="67"/>
        <v>1.4202935874323976</v>
      </c>
      <c r="BB216" s="28">
        <f t="shared" si="67"/>
        <v>3.1457635848570691</v>
      </c>
      <c r="BC216" s="28">
        <f t="shared" si="67"/>
        <v>0.1364924027813546</v>
      </c>
      <c r="BD216" s="28">
        <f t="shared" si="67"/>
        <v>3.347926860674736E-2</v>
      </c>
      <c r="BE216" s="28">
        <f t="shared" si="67"/>
        <v>3.8629925315477724E-3</v>
      </c>
      <c r="BF216" s="28">
        <f t="shared" si="67"/>
        <v>4.1205253669842908E-2</v>
      </c>
      <c r="BG216" s="28">
        <f t="shared" si="67"/>
        <v>0.47643574555755863</v>
      </c>
      <c r="BH216" s="28">
        <f t="shared" si="67"/>
        <v>1.0301313417460727E-2</v>
      </c>
      <c r="BI216" s="28">
        <f t="shared" si="67"/>
        <v>0.80865310327066697</v>
      </c>
      <c r="BJ216" s="28">
        <f t="shared" si="67"/>
        <v>7.7259850630955447E-3</v>
      </c>
      <c r="BK216" s="28">
        <f t="shared" si="67"/>
        <v>3.8629925315477724E-3</v>
      </c>
      <c r="BL216" s="28">
        <f t="shared" si="67"/>
        <v>1.287664177182591E-2</v>
      </c>
      <c r="BM216" s="28">
        <f t="shared" si="67"/>
        <v>0</v>
      </c>
      <c r="BN216" s="28">
        <f t="shared" si="67"/>
        <v>0.4429564769508112</v>
      </c>
      <c r="BO216" s="28">
        <f t="shared" si="67"/>
        <v>7.7259850630955447E-3</v>
      </c>
      <c r="BP216" s="28">
        <f t="shared" si="67"/>
        <v>0.17640999227401494</v>
      </c>
      <c r="BQ216" s="28">
        <f t="shared" si="67"/>
        <v>0</v>
      </c>
      <c r="BR216" s="28">
        <f t="shared" si="67"/>
        <v>0</v>
      </c>
      <c r="BS216" s="28">
        <f t="shared" si="67"/>
        <v>5.1506567087303634E-3</v>
      </c>
      <c r="BT216" s="28">
        <f t="shared" si="67"/>
        <v>0</v>
      </c>
      <c r="BU216" s="28">
        <f t="shared" si="67"/>
        <v>1.8027298480556272E-2</v>
      </c>
      <c r="BV216" s="28">
        <f t="shared" si="67"/>
        <v>0</v>
      </c>
      <c r="BW216" s="28">
        <f t="shared" si="67"/>
        <v>0.36955961885140359</v>
      </c>
      <c r="BX216" s="28">
        <f t="shared" si="67"/>
        <v>3.1393252639711564</v>
      </c>
      <c r="BY216" s="28">
        <f t="shared" si="67"/>
        <v>5.1506567087303634E-3</v>
      </c>
      <c r="BZ216" s="28">
        <f t="shared" si="67"/>
        <v>11.712593355652846</v>
      </c>
      <c r="CA216" s="28">
        <f t="shared" si="67"/>
        <v>0.53953129023950552</v>
      </c>
      <c r="CB216" s="28">
        <f t="shared" si="67"/>
        <v>0.20216327581766674</v>
      </c>
      <c r="CC216" s="28">
        <f t="shared" si="67"/>
        <v>3.8629925315477724E-3</v>
      </c>
      <c r="CD216" s="21">
        <f t="shared" si="67"/>
        <v>100</v>
      </c>
    </row>
    <row r="217" spans="1:82" x14ac:dyDescent="0.2">
      <c r="A217" s="51">
        <v>212</v>
      </c>
      <c r="B217" s="19" t="s">
        <v>9</v>
      </c>
      <c r="C217" s="27">
        <f t="shared" si="49"/>
        <v>0</v>
      </c>
      <c r="D217" s="28">
        <f t="shared" ref="D217:R217" si="68">D17/$CD17*100</f>
        <v>0</v>
      </c>
      <c r="E217" s="28">
        <f t="shared" si="68"/>
        <v>0.34951456310679613</v>
      </c>
      <c r="F217" s="28">
        <f t="shared" si="68"/>
        <v>0</v>
      </c>
      <c r="G217" s="28">
        <f t="shared" si="68"/>
        <v>0</v>
      </c>
      <c r="H217" s="28">
        <f t="shared" si="68"/>
        <v>0</v>
      </c>
      <c r="I217" s="28">
        <f t="shared" si="68"/>
        <v>0</v>
      </c>
      <c r="J217" s="28">
        <f t="shared" si="68"/>
        <v>0</v>
      </c>
      <c r="K217" s="28">
        <f t="shared" si="68"/>
        <v>0</v>
      </c>
      <c r="L217" s="28">
        <f t="shared" si="68"/>
        <v>0.15533980582524273</v>
      </c>
      <c r="M217" s="28">
        <f t="shared" si="68"/>
        <v>86.912621359223294</v>
      </c>
      <c r="N217" s="28">
        <f t="shared" si="68"/>
        <v>0.11650485436893204</v>
      </c>
      <c r="O217" s="28">
        <f t="shared" si="68"/>
        <v>0</v>
      </c>
      <c r="P217" s="28">
        <f t="shared" si="68"/>
        <v>0</v>
      </c>
      <c r="Q217" s="28">
        <f t="shared" si="68"/>
        <v>0</v>
      </c>
      <c r="R217" s="28">
        <f t="shared" si="68"/>
        <v>0</v>
      </c>
      <c r="S217" s="28">
        <f t="shared" ref="S217:CD217" si="69">S17/$CD17*100</f>
        <v>0</v>
      </c>
      <c r="T217" s="28">
        <f t="shared" si="69"/>
        <v>0</v>
      </c>
      <c r="U217" s="28">
        <f t="shared" si="69"/>
        <v>0</v>
      </c>
      <c r="V217" s="28">
        <f t="shared" si="69"/>
        <v>0</v>
      </c>
      <c r="W217" s="28">
        <f t="shared" si="69"/>
        <v>0.27184466019417475</v>
      </c>
      <c r="X217" s="28">
        <f t="shared" si="69"/>
        <v>0</v>
      </c>
      <c r="Y217" s="28">
        <f t="shared" si="69"/>
        <v>0</v>
      </c>
      <c r="Z217" s="28">
        <f t="shared" si="69"/>
        <v>0</v>
      </c>
      <c r="AA217" s="28">
        <f t="shared" si="69"/>
        <v>0.85436893203883502</v>
      </c>
      <c r="AB217" s="28">
        <f t="shared" si="69"/>
        <v>0</v>
      </c>
      <c r="AC217" s="28">
        <f t="shared" si="69"/>
        <v>0.11650485436893204</v>
      </c>
      <c r="AD217" s="28">
        <f t="shared" si="69"/>
        <v>0</v>
      </c>
      <c r="AE217" s="28">
        <f t="shared" si="69"/>
        <v>0</v>
      </c>
      <c r="AF217" s="28">
        <f t="shared" si="69"/>
        <v>0</v>
      </c>
      <c r="AG217" s="28">
        <f t="shared" si="69"/>
        <v>0</v>
      </c>
      <c r="AH217" s="28">
        <f t="shared" si="69"/>
        <v>0.34951456310679613</v>
      </c>
      <c r="AI217" s="28">
        <f t="shared" si="69"/>
        <v>0.11650485436893204</v>
      </c>
      <c r="AJ217" s="28">
        <f t="shared" si="69"/>
        <v>0</v>
      </c>
      <c r="AK217" s="28">
        <f t="shared" si="69"/>
        <v>0</v>
      </c>
      <c r="AL217" s="28">
        <f t="shared" si="69"/>
        <v>0</v>
      </c>
      <c r="AM217" s="28">
        <f t="shared" si="69"/>
        <v>0</v>
      </c>
      <c r="AN217" s="28">
        <f t="shared" si="69"/>
        <v>2.1359223300970873</v>
      </c>
      <c r="AO217" s="28">
        <f t="shared" si="69"/>
        <v>0</v>
      </c>
      <c r="AP217" s="28">
        <f t="shared" si="69"/>
        <v>0</v>
      </c>
      <c r="AQ217" s="28">
        <f t="shared" si="69"/>
        <v>0</v>
      </c>
      <c r="AR217" s="28">
        <f t="shared" si="69"/>
        <v>0</v>
      </c>
      <c r="AS217" s="28">
        <f t="shared" si="69"/>
        <v>0</v>
      </c>
      <c r="AT217" s="28">
        <f t="shared" si="69"/>
        <v>0.11650485436893204</v>
      </c>
      <c r="AU217" s="28">
        <f t="shared" si="69"/>
        <v>0</v>
      </c>
      <c r="AV217" s="28">
        <f t="shared" si="69"/>
        <v>0.34951456310679613</v>
      </c>
      <c r="AW217" s="28">
        <f t="shared" si="69"/>
        <v>0</v>
      </c>
      <c r="AX217" s="28">
        <f t="shared" si="69"/>
        <v>0</v>
      </c>
      <c r="AY217" s="28">
        <f t="shared" si="69"/>
        <v>0</v>
      </c>
      <c r="AZ217" s="28">
        <f t="shared" si="69"/>
        <v>0</v>
      </c>
      <c r="BA217" s="28">
        <f t="shared" si="69"/>
        <v>0</v>
      </c>
      <c r="BB217" s="28">
        <f t="shared" si="69"/>
        <v>0</v>
      </c>
      <c r="BC217" s="28">
        <f t="shared" si="69"/>
        <v>0</v>
      </c>
      <c r="BD217" s="28">
        <f t="shared" si="69"/>
        <v>0</v>
      </c>
      <c r="BE217" s="28">
        <f t="shared" si="69"/>
        <v>0</v>
      </c>
      <c r="BF217" s="28">
        <f t="shared" si="69"/>
        <v>0</v>
      </c>
      <c r="BG217" s="28">
        <f t="shared" si="69"/>
        <v>0</v>
      </c>
      <c r="BH217" s="28">
        <f t="shared" si="69"/>
        <v>3.3009708737864081</v>
      </c>
      <c r="BI217" s="28">
        <f t="shared" si="69"/>
        <v>0</v>
      </c>
      <c r="BJ217" s="28">
        <f t="shared" si="69"/>
        <v>0.1941747572815534</v>
      </c>
      <c r="BK217" s="28">
        <f t="shared" si="69"/>
        <v>0</v>
      </c>
      <c r="BL217" s="28">
        <f t="shared" si="69"/>
        <v>0</v>
      </c>
      <c r="BM217" s="28">
        <f t="shared" si="69"/>
        <v>0</v>
      </c>
      <c r="BN217" s="28">
        <f t="shared" si="69"/>
        <v>0</v>
      </c>
      <c r="BO217" s="28">
        <f t="shared" si="69"/>
        <v>0</v>
      </c>
      <c r="BP217" s="28">
        <f t="shared" si="69"/>
        <v>0</v>
      </c>
      <c r="BQ217" s="28">
        <f t="shared" si="69"/>
        <v>1.6310679611650485</v>
      </c>
      <c r="BR217" s="28">
        <f t="shared" si="69"/>
        <v>0</v>
      </c>
      <c r="BS217" s="28">
        <f t="shared" si="69"/>
        <v>0</v>
      </c>
      <c r="BT217" s="28">
        <f t="shared" si="69"/>
        <v>0</v>
      </c>
      <c r="BU217" s="28">
        <f t="shared" si="69"/>
        <v>0</v>
      </c>
      <c r="BV217" s="28">
        <f t="shared" si="69"/>
        <v>0</v>
      </c>
      <c r="BW217" s="28">
        <f t="shared" si="69"/>
        <v>0</v>
      </c>
      <c r="BX217" s="28">
        <f t="shared" si="69"/>
        <v>0</v>
      </c>
      <c r="BY217" s="28">
        <f t="shared" si="69"/>
        <v>0</v>
      </c>
      <c r="BZ217" s="28">
        <f t="shared" si="69"/>
        <v>0.11650485436893204</v>
      </c>
      <c r="CA217" s="28">
        <f t="shared" si="69"/>
        <v>0</v>
      </c>
      <c r="CB217" s="28">
        <f t="shared" si="69"/>
        <v>0</v>
      </c>
      <c r="CC217" s="28">
        <f t="shared" si="69"/>
        <v>2.058252427184466</v>
      </c>
      <c r="CD217" s="21">
        <f t="shared" si="69"/>
        <v>100</v>
      </c>
    </row>
    <row r="218" spans="1:82" x14ac:dyDescent="0.2">
      <c r="A218" s="51">
        <v>213</v>
      </c>
      <c r="B218" s="19" t="s">
        <v>10</v>
      </c>
      <c r="C218" s="27">
        <f t="shared" si="49"/>
        <v>0</v>
      </c>
      <c r="D218" s="28">
        <f t="shared" ref="D218:R218" si="70">D18/$CD18*100</f>
        <v>0</v>
      </c>
      <c r="E218" s="28">
        <f t="shared" si="70"/>
        <v>8.2377977620649412E-2</v>
      </c>
      <c r="F218" s="28">
        <f t="shared" si="70"/>
        <v>5.491865174709961E-2</v>
      </c>
      <c r="G218" s="28">
        <f t="shared" si="70"/>
        <v>4.1188988810324706E-2</v>
      </c>
      <c r="H218" s="28">
        <f t="shared" si="70"/>
        <v>4.8053820278712162E-2</v>
      </c>
      <c r="I218" s="28">
        <f t="shared" si="70"/>
        <v>0</v>
      </c>
      <c r="J218" s="28">
        <f t="shared" si="70"/>
        <v>0</v>
      </c>
      <c r="K218" s="28">
        <f t="shared" si="70"/>
        <v>8.9242809089036854E-2</v>
      </c>
      <c r="L218" s="28">
        <f t="shared" si="70"/>
        <v>6.1783483215487059E-2</v>
      </c>
      <c r="M218" s="28">
        <f t="shared" si="70"/>
        <v>0</v>
      </c>
      <c r="N218" s="28">
        <f t="shared" si="70"/>
        <v>87.650168188370984</v>
      </c>
      <c r="O218" s="28">
        <f t="shared" si="70"/>
        <v>0</v>
      </c>
      <c r="P218" s="28">
        <f t="shared" si="70"/>
        <v>6.1783483215487059E-2</v>
      </c>
      <c r="Q218" s="28">
        <f t="shared" si="70"/>
        <v>0</v>
      </c>
      <c r="R218" s="28">
        <f t="shared" si="70"/>
        <v>0</v>
      </c>
      <c r="S218" s="28">
        <f t="shared" ref="S218:CD218" si="71">S18/$CD18*100</f>
        <v>2.7459325873549805E-2</v>
      </c>
      <c r="T218" s="28">
        <f t="shared" si="71"/>
        <v>6.1783483215487059E-2</v>
      </c>
      <c r="U218" s="28">
        <f t="shared" si="71"/>
        <v>0</v>
      </c>
      <c r="V218" s="28">
        <f t="shared" si="71"/>
        <v>4.8053820278712162E-2</v>
      </c>
      <c r="W218" s="28">
        <f t="shared" si="71"/>
        <v>0.83064460767488157</v>
      </c>
      <c r="X218" s="28">
        <f t="shared" si="71"/>
        <v>0</v>
      </c>
      <c r="Y218" s="28">
        <f t="shared" si="71"/>
        <v>0</v>
      </c>
      <c r="Z218" s="28">
        <f t="shared" si="71"/>
        <v>2.0594494405162353E-2</v>
      </c>
      <c r="AA218" s="28">
        <f t="shared" si="71"/>
        <v>2.9312830370014415</v>
      </c>
      <c r="AB218" s="28">
        <f t="shared" si="71"/>
        <v>5.491865174709961E-2</v>
      </c>
      <c r="AC218" s="28">
        <f t="shared" si="71"/>
        <v>7.5513146152261956E-2</v>
      </c>
      <c r="AD218" s="28">
        <f t="shared" si="71"/>
        <v>5.1142994439486511</v>
      </c>
      <c r="AE218" s="28">
        <f t="shared" si="71"/>
        <v>0</v>
      </c>
      <c r="AF218" s="28">
        <f t="shared" si="71"/>
        <v>0</v>
      </c>
      <c r="AG218" s="28">
        <f t="shared" si="71"/>
        <v>2.0594494405162353E-2</v>
      </c>
      <c r="AH218" s="28">
        <f t="shared" si="71"/>
        <v>0</v>
      </c>
      <c r="AI218" s="28">
        <f t="shared" si="71"/>
        <v>8.2377977620649412E-2</v>
      </c>
      <c r="AJ218" s="28">
        <f t="shared" si="71"/>
        <v>0</v>
      </c>
      <c r="AK218" s="28">
        <f t="shared" si="71"/>
        <v>4.1188988810324706E-2</v>
      </c>
      <c r="AL218" s="28">
        <f t="shared" si="71"/>
        <v>4.8053820278712162E-2</v>
      </c>
      <c r="AM218" s="28">
        <f t="shared" si="71"/>
        <v>0</v>
      </c>
      <c r="AN218" s="28">
        <f t="shared" si="71"/>
        <v>0.1990801125832361</v>
      </c>
      <c r="AO218" s="28">
        <f t="shared" si="71"/>
        <v>0.11670213496258668</v>
      </c>
      <c r="AP218" s="28">
        <f t="shared" si="71"/>
        <v>4.8053820278712162E-2</v>
      </c>
      <c r="AQ218" s="28">
        <f t="shared" si="71"/>
        <v>0</v>
      </c>
      <c r="AR218" s="28">
        <f t="shared" si="71"/>
        <v>0</v>
      </c>
      <c r="AS218" s="28">
        <f t="shared" si="71"/>
        <v>0</v>
      </c>
      <c r="AT218" s="28">
        <f t="shared" si="71"/>
        <v>8.9242809089036854E-2</v>
      </c>
      <c r="AU218" s="28">
        <f t="shared" si="71"/>
        <v>4.8053820278712162E-2</v>
      </c>
      <c r="AV218" s="28">
        <f t="shared" si="71"/>
        <v>6.8648314683874515E-2</v>
      </c>
      <c r="AW218" s="28">
        <f t="shared" si="71"/>
        <v>8.9242809089036854E-2</v>
      </c>
      <c r="AX218" s="28">
        <f t="shared" si="71"/>
        <v>0.9954005629161804</v>
      </c>
      <c r="AY218" s="28">
        <f t="shared" si="71"/>
        <v>3.4324157341937257E-2</v>
      </c>
      <c r="AZ218" s="28">
        <f t="shared" si="71"/>
        <v>6.1783483215487059E-2</v>
      </c>
      <c r="BA218" s="28">
        <f t="shared" si="71"/>
        <v>2.7459325873549805E-2</v>
      </c>
      <c r="BB218" s="28">
        <f t="shared" si="71"/>
        <v>8.9242809089036854E-2</v>
      </c>
      <c r="BC218" s="28">
        <f t="shared" si="71"/>
        <v>5.491865174709961E-2</v>
      </c>
      <c r="BD218" s="28">
        <f t="shared" si="71"/>
        <v>3.4324157341937257E-2</v>
      </c>
      <c r="BE218" s="28">
        <f t="shared" si="71"/>
        <v>0</v>
      </c>
      <c r="BF218" s="28">
        <f t="shared" si="71"/>
        <v>0</v>
      </c>
      <c r="BG218" s="28">
        <f t="shared" si="71"/>
        <v>0</v>
      </c>
      <c r="BH218" s="28">
        <f t="shared" si="71"/>
        <v>0</v>
      </c>
      <c r="BI218" s="28">
        <f t="shared" si="71"/>
        <v>5.491865174709961E-2</v>
      </c>
      <c r="BJ218" s="28">
        <f t="shared" si="71"/>
        <v>0</v>
      </c>
      <c r="BK218" s="28">
        <f t="shared" si="71"/>
        <v>0</v>
      </c>
      <c r="BL218" s="28">
        <f t="shared" si="71"/>
        <v>2.0594494405162353E-2</v>
      </c>
      <c r="BM218" s="28">
        <f t="shared" si="71"/>
        <v>0</v>
      </c>
      <c r="BN218" s="28">
        <f t="shared" si="71"/>
        <v>4.1188988810324706E-2</v>
      </c>
      <c r="BO218" s="28">
        <f t="shared" si="71"/>
        <v>0.10297247202581175</v>
      </c>
      <c r="BP218" s="28">
        <f t="shared" si="71"/>
        <v>0</v>
      </c>
      <c r="BQ218" s="28">
        <f t="shared" si="71"/>
        <v>3.4324157341937257E-2</v>
      </c>
      <c r="BR218" s="28">
        <f t="shared" si="71"/>
        <v>0</v>
      </c>
      <c r="BS218" s="28">
        <f t="shared" si="71"/>
        <v>3.4324157341937257E-2</v>
      </c>
      <c r="BT218" s="28">
        <f t="shared" si="71"/>
        <v>0</v>
      </c>
      <c r="BU218" s="28">
        <f t="shared" si="71"/>
        <v>0</v>
      </c>
      <c r="BV218" s="28">
        <f t="shared" si="71"/>
        <v>0</v>
      </c>
      <c r="BW218" s="28">
        <f t="shared" si="71"/>
        <v>2.0594494405162353E-2</v>
      </c>
      <c r="BX218" s="28">
        <f t="shared" si="71"/>
        <v>0.13043179789936157</v>
      </c>
      <c r="BY218" s="28">
        <f t="shared" si="71"/>
        <v>6.1783483215487059E-2</v>
      </c>
      <c r="BZ218" s="28">
        <f t="shared" si="71"/>
        <v>6.1783483215487059E-2</v>
      </c>
      <c r="CA218" s="28">
        <f t="shared" si="71"/>
        <v>0</v>
      </c>
      <c r="CB218" s="28">
        <f t="shared" si="71"/>
        <v>2.7459325873549805E-2</v>
      </c>
      <c r="CC218" s="28">
        <f t="shared" si="71"/>
        <v>0</v>
      </c>
      <c r="CD218" s="21">
        <f t="shared" si="71"/>
        <v>100</v>
      </c>
    </row>
    <row r="219" spans="1:82" x14ac:dyDescent="0.2">
      <c r="A219" s="51">
        <v>214</v>
      </c>
      <c r="B219" s="19" t="s">
        <v>11</v>
      </c>
      <c r="C219" s="27">
        <f t="shared" si="49"/>
        <v>1.2742505813768278E-2</v>
      </c>
      <c r="D219" s="28">
        <f t="shared" ref="D219:R219" si="72">D19/$CD19*100</f>
        <v>0</v>
      </c>
      <c r="E219" s="28">
        <f t="shared" si="72"/>
        <v>9.5568793603262071E-3</v>
      </c>
      <c r="F219" s="28">
        <f t="shared" si="72"/>
        <v>0.12105380523079864</v>
      </c>
      <c r="G219" s="28">
        <f t="shared" si="72"/>
        <v>1.3188493517250166</v>
      </c>
      <c r="H219" s="28">
        <f t="shared" si="72"/>
        <v>5.8647383007868497</v>
      </c>
      <c r="I219" s="28">
        <f t="shared" si="72"/>
        <v>0.14972444331177726</v>
      </c>
      <c r="J219" s="28">
        <f t="shared" si="72"/>
        <v>0</v>
      </c>
      <c r="K219" s="28">
        <f t="shared" si="72"/>
        <v>0.28989200726322834</v>
      </c>
      <c r="L219" s="28">
        <f t="shared" si="72"/>
        <v>6.0526902615399322E-2</v>
      </c>
      <c r="M219" s="28">
        <f t="shared" si="72"/>
        <v>0</v>
      </c>
      <c r="N219" s="28">
        <f t="shared" si="72"/>
        <v>0</v>
      </c>
      <c r="O219" s="28">
        <f t="shared" si="72"/>
        <v>60.017202382848588</v>
      </c>
      <c r="P219" s="28">
        <f t="shared" si="72"/>
        <v>17.109999681437355</v>
      </c>
      <c r="Q219" s="28">
        <f t="shared" si="72"/>
        <v>0</v>
      </c>
      <c r="R219" s="28">
        <f t="shared" si="72"/>
        <v>0</v>
      </c>
      <c r="S219" s="28">
        <f t="shared" ref="S219:CD219" si="73">S19/$CD19*100</f>
        <v>0</v>
      </c>
      <c r="T219" s="28">
        <f t="shared" si="73"/>
        <v>9.5568793603262092E-2</v>
      </c>
      <c r="U219" s="28">
        <f t="shared" si="73"/>
        <v>6.3712529068841381E-2</v>
      </c>
      <c r="V219" s="28">
        <f t="shared" si="73"/>
        <v>1.4845019273040043</v>
      </c>
      <c r="W219" s="28">
        <f t="shared" si="73"/>
        <v>0</v>
      </c>
      <c r="X219" s="28">
        <f t="shared" si="73"/>
        <v>0.40138893313370078</v>
      </c>
      <c r="Y219" s="28">
        <f t="shared" si="73"/>
        <v>0</v>
      </c>
      <c r="Z219" s="28">
        <f t="shared" si="73"/>
        <v>1.2742505813768278E-2</v>
      </c>
      <c r="AA219" s="28">
        <f t="shared" si="73"/>
        <v>2.8670638080978621E-2</v>
      </c>
      <c r="AB219" s="28">
        <f t="shared" si="73"/>
        <v>1.9400465101462201</v>
      </c>
      <c r="AC219" s="28">
        <f t="shared" si="73"/>
        <v>6.3712529068841381E-2</v>
      </c>
      <c r="AD219" s="28">
        <f t="shared" si="73"/>
        <v>9.5568793603262071E-3</v>
      </c>
      <c r="AE219" s="28">
        <f t="shared" si="73"/>
        <v>0</v>
      </c>
      <c r="AF219" s="28">
        <f t="shared" si="73"/>
        <v>0</v>
      </c>
      <c r="AG219" s="28">
        <f t="shared" si="73"/>
        <v>6.6898155522283453E-2</v>
      </c>
      <c r="AH219" s="28">
        <f t="shared" si="73"/>
        <v>0</v>
      </c>
      <c r="AI219" s="28">
        <f t="shared" si="73"/>
        <v>7.3269408429167598E-2</v>
      </c>
      <c r="AJ219" s="28">
        <f t="shared" si="73"/>
        <v>1.2742505813768278E-2</v>
      </c>
      <c r="AK219" s="28">
        <f t="shared" si="73"/>
        <v>0.72950845783823393</v>
      </c>
      <c r="AL219" s="28">
        <f t="shared" si="73"/>
        <v>1.522729444745309</v>
      </c>
      <c r="AM219" s="28">
        <f t="shared" si="73"/>
        <v>0.57659838807301456</v>
      </c>
      <c r="AN219" s="28">
        <f t="shared" si="73"/>
        <v>0</v>
      </c>
      <c r="AO219" s="28">
        <f t="shared" si="73"/>
        <v>1.5928132267210345E-2</v>
      </c>
      <c r="AP219" s="28">
        <f t="shared" si="73"/>
        <v>0.24529323691503935</v>
      </c>
      <c r="AQ219" s="28">
        <f t="shared" si="73"/>
        <v>1.9113758720652414E-2</v>
      </c>
      <c r="AR219" s="28">
        <f t="shared" si="73"/>
        <v>5.7341276161957243E-2</v>
      </c>
      <c r="AS219" s="28">
        <f t="shared" si="73"/>
        <v>0.52244273836449939</v>
      </c>
      <c r="AT219" s="28">
        <f t="shared" si="73"/>
        <v>0.19113758720652418</v>
      </c>
      <c r="AU219" s="28">
        <f t="shared" si="73"/>
        <v>6.0526902615399322E-2</v>
      </c>
      <c r="AV219" s="28">
        <f t="shared" si="73"/>
        <v>0</v>
      </c>
      <c r="AW219" s="28">
        <f t="shared" si="73"/>
        <v>1.5928132267210345E-2</v>
      </c>
      <c r="AX219" s="28">
        <f t="shared" si="73"/>
        <v>1.2742505813768278E-2</v>
      </c>
      <c r="AY219" s="28">
        <f t="shared" si="73"/>
        <v>1.0990411264375139</v>
      </c>
      <c r="AZ219" s="28">
        <f t="shared" si="73"/>
        <v>7.0083781975725526E-2</v>
      </c>
      <c r="BA219" s="28">
        <f t="shared" si="73"/>
        <v>2.5485011627536556E-2</v>
      </c>
      <c r="BB219" s="28">
        <f t="shared" si="73"/>
        <v>6.6898155522283453E-2</v>
      </c>
      <c r="BC219" s="28">
        <f t="shared" si="73"/>
        <v>1.0767417412634195</v>
      </c>
      <c r="BD219" s="28">
        <f t="shared" si="73"/>
        <v>0</v>
      </c>
      <c r="BE219" s="28">
        <f t="shared" si="73"/>
        <v>0</v>
      </c>
      <c r="BF219" s="28">
        <f t="shared" si="73"/>
        <v>1.2742505813768278E-2</v>
      </c>
      <c r="BG219" s="28">
        <f t="shared" si="73"/>
        <v>8.6011914242935875E-2</v>
      </c>
      <c r="BH219" s="28">
        <f t="shared" si="73"/>
        <v>0</v>
      </c>
      <c r="BI219" s="28">
        <f t="shared" si="73"/>
        <v>0.15928132267210349</v>
      </c>
      <c r="BJ219" s="28">
        <f t="shared" si="73"/>
        <v>0</v>
      </c>
      <c r="BK219" s="28">
        <f t="shared" si="73"/>
        <v>0</v>
      </c>
      <c r="BL219" s="28">
        <f t="shared" si="73"/>
        <v>0.75499346946577039</v>
      </c>
      <c r="BM219" s="28">
        <f t="shared" si="73"/>
        <v>1.9113758720652414E-2</v>
      </c>
      <c r="BN219" s="28">
        <f t="shared" si="73"/>
        <v>0.28989200726322834</v>
      </c>
      <c r="BO219" s="28">
        <f t="shared" si="73"/>
        <v>0</v>
      </c>
      <c r="BP219" s="28">
        <f t="shared" si="73"/>
        <v>2.8670638080978621E-2</v>
      </c>
      <c r="BQ219" s="28">
        <f t="shared" si="73"/>
        <v>0</v>
      </c>
      <c r="BR219" s="28">
        <f t="shared" si="73"/>
        <v>0</v>
      </c>
      <c r="BS219" s="28">
        <f t="shared" si="73"/>
        <v>9.5568793603262071E-3</v>
      </c>
      <c r="BT219" s="28">
        <f t="shared" si="73"/>
        <v>1.2742505813768278E-2</v>
      </c>
      <c r="BU219" s="28">
        <f t="shared" si="73"/>
        <v>7.0083781975725526E-2</v>
      </c>
      <c r="BV219" s="28">
        <f t="shared" si="73"/>
        <v>0</v>
      </c>
      <c r="BW219" s="28">
        <f t="shared" si="73"/>
        <v>0.43005957121467936</v>
      </c>
      <c r="BX219" s="28">
        <f t="shared" si="73"/>
        <v>7.6455034882609657E-2</v>
      </c>
      <c r="BY219" s="28">
        <f t="shared" si="73"/>
        <v>0</v>
      </c>
      <c r="BZ219" s="28">
        <f t="shared" si="73"/>
        <v>8.9197540696377947E-2</v>
      </c>
      <c r="CA219" s="28">
        <f t="shared" si="73"/>
        <v>0.13061068459112485</v>
      </c>
      <c r="CB219" s="28">
        <f t="shared" si="73"/>
        <v>2.3127648051989422</v>
      </c>
      <c r="CC219" s="28">
        <f t="shared" si="73"/>
        <v>0</v>
      </c>
      <c r="CD219" s="21">
        <f t="shared" si="73"/>
        <v>100</v>
      </c>
    </row>
    <row r="220" spans="1:82" x14ac:dyDescent="0.2">
      <c r="A220" s="51">
        <v>215</v>
      </c>
      <c r="B220" s="19" t="s">
        <v>50</v>
      </c>
      <c r="C220" s="27">
        <f t="shared" si="49"/>
        <v>3.6590274305089709E-3</v>
      </c>
      <c r="D220" s="28">
        <f t="shared" ref="D220:R220" si="74">D20/$CD20*100</f>
        <v>3.6590274305089709E-3</v>
      </c>
      <c r="E220" s="28">
        <f t="shared" si="74"/>
        <v>1.7075461342375198E-2</v>
      </c>
      <c r="F220" s="28">
        <f t="shared" si="74"/>
        <v>0.15611850370171609</v>
      </c>
      <c r="G220" s="28">
        <f t="shared" si="74"/>
        <v>0.4634768078644696</v>
      </c>
      <c r="H220" s="28">
        <f t="shared" si="74"/>
        <v>1.0342850870238691</v>
      </c>
      <c r="I220" s="28">
        <f t="shared" si="74"/>
        <v>0.3451682542780129</v>
      </c>
      <c r="J220" s="28">
        <f t="shared" si="74"/>
        <v>7.3180548610179419E-3</v>
      </c>
      <c r="K220" s="28">
        <f t="shared" si="74"/>
        <v>0.61105758089499806</v>
      </c>
      <c r="L220" s="28">
        <f t="shared" si="74"/>
        <v>0.11708887777628707</v>
      </c>
      <c r="M220" s="28">
        <f t="shared" si="74"/>
        <v>0</v>
      </c>
      <c r="N220" s="28">
        <f t="shared" si="74"/>
        <v>4.8787032406786279E-3</v>
      </c>
      <c r="O220" s="28">
        <f t="shared" si="74"/>
        <v>10.272109673248849</v>
      </c>
      <c r="P220" s="28">
        <f t="shared" si="74"/>
        <v>61.086243276537097</v>
      </c>
      <c r="Q220" s="28">
        <f t="shared" si="74"/>
        <v>0</v>
      </c>
      <c r="R220" s="28">
        <f t="shared" si="74"/>
        <v>0</v>
      </c>
      <c r="S220" s="28">
        <f t="shared" ref="S220:CD220" si="75">S20/$CD20*100</f>
        <v>6.0983790508482849E-3</v>
      </c>
      <c r="T220" s="28">
        <f t="shared" si="75"/>
        <v>0.19392845381697546</v>
      </c>
      <c r="U220" s="28">
        <f t="shared" si="75"/>
        <v>1.219675810169657E-2</v>
      </c>
      <c r="V220" s="28">
        <f t="shared" si="75"/>
        <v>4.5103611460073907</v>
      </c>
      <c r="W220" s="28">
        <f t="shared" si="75"/>
        <v>0</v>
      </c>
      <c r="X220" s="28">
        <f t="shared" si="75"/>
        <v>0.7574186781153569</v>
      </c>
      <c r="Y220" s="28">
        <f t="shared" si="75"/>
        <v>0</v>
      </c>
      <c r="Z220" s="28">
        <f t="shared" si="75"/>
        <v>6.0983790508482849E-3</v>
      </c>
      <c r="AA220" s="28">
        <f t="shared" si="75"/>
        <v>2.439351620339314E-2</v>
      </c>
      <c r="AB220" s="28">
        <f t="shared" si="75"/>
        <v>4.3627803729768626</v>
      </c>
      <c r="AC220" s="28">
        <f t="shared" si="75"/>
        <v>7.5619900230518733E-2</v>
      </c>
      <c r="AD220" s="28">
        <f t="shared" si="75"/>
        <v>4.8787032406786279E-3</v>
      </c>
      <c r="AE220" s="28">
        <f t="shared" si="75"/>
        <v>0</v>
      </c>
      <c r="AF220" s="28">
        <f t="shared" si="75"/>
        <v>0</v>
      </c>
      <c r="AG220" s="28">
        <f t="shared" si="75"/>
        <v>7.5619900230518733E-2</v>
      </c>
      <c r="AH220" s="28">
        <f t="shared" si="75"/>
        <v>0</v>
      </c>
      <c r="AI220" s="28">
        <f t="shared" si="75"/>
        <v>0.14514142141018915</v>
      </c>
      <c r="AJ220" s="28">
        <f t="shared" si="75"/>
        <v>3.6590274305089709E-3</v>
      </c>
      <c r="AK220" s="28">
        <f t="shared" si="75"/>
        <v>2.0856456353901134</v>
      </c>
      <c r="AL220" s="28">
        <f t="shared" si="75"/>
        <v>2.6040078547122176</v>
      </c>
      <c r="AM220" s="28">
        <f t="shared" si="75"/>
        <v>0.12318725682713536</v>
      </c>
      <c r="AN220" s="28">
        <f t="shared" si="75"/>
        <v>0</v>
      </c>
      <c r="AO220" s="28">
        <f t="shared" si="75"/>
        <v>2.5613192013562793E-2</v>
      </c>
      <c r="AP220" s="28">
        <f t="shared" si="75"/>
        <v>0.3585846881898791</v>
      </c>
      <c r="AQ220" s="28">
        <f t="shared" si="75"/>
        <v>7.3180548610179419E-3</v>
      </c>
      <c r="AR220" s="28">
        <f t="shared" si="75"/>
        <v>7.3180548610179405E-2</v>
      </c>
      <c r="AS220" s="28">
        <f t="shared" si="75"/>
        <v>0.73668418934247282</v>
      </c>
      <c r="AT220" s="28">
        <f t="shared" si="75"/>
        <v>0.25613192013562797</v>
      </c>
      <c r="AU220" s="28">
        <f t="shared" si="75"/>
        <v>0.11708887777628707</v>
      </c>
      <c r="AV220" s="28">
        <f t="shared" si="75"/>
        <v>0</v>
      </c>
      <c r="AW220" s="28">
        <f t="shared" si="75"/>
        <v>3.9029625925429023E-2</v>
      </c>
      <c r="AX220" s="28">
        <f t="shared" si="75"/>
        <v>1.0977082291526911E-2</v>
      </c>
      <c r="AY220" s="28">
        <f t="shared" si="75"/>
        <v>2.3527546378172679</v>
      </c>
      <c r="AZ220" s="28">
        <f t="shared" si="75"/>
        <v>8.6596982522045632E-2</v>
      </c>
      <c r="BA220" s="28">
        <f t="shared" si="75"/>
        <v>1.4636109722035884E-2</v>
      </c>
      <c r="BB220" s="28">
        <f t="shared" si="75"/>
        <v>0.14758077303052847</v>
      </c>
      <c r="BC220" s="28">
        <f t="shared" si="75"/>
        <v>2.3649513959189647</v>
      </c>
      <c r="BD220" s="28">
        <f t="shared" si="75"/>
        <v>0</v>
      </c>
      <c r="BE220" s="28">
        <f t="shared" si="75"/>
        <v>0</v>
      </c>
      <c r="BF220" s="28">
        <f t="shared" si="75"/>
        <v>1.5855785532205541E-2</v>
      </c>
      <c r="BG220" s="28">
        <f t="shared" si="75"/>
        <v>7.9278927661027704E-2</v>
      </c>
      <c r="BH220" s="28">
        <f t="shared" si="75"/>
        <v>4.8787032406786279E-3</v>
      </c>
      <c r="BI220" s="28">
        <f t="shared" si="75"/>
        <v>0.28540413957969968</v>
      </c>
      <c r="BJ220" s="28">
        <f t="shared" si="75"/>
        <v>6.0983790508482849E-3</v>
      </c>
      <c r="BK220" s="28">
        <f t="shared" si="75"/>
        <v>0</v>
      </c>
      <c r="BL220" s="28">
        <f t="shared" si="75"/>
        <v>0.25369256851528865</v>
      </c>
      <c r="BM220" s="28">
        <f t="shared" si="75"/>
        <v>3.6590274305089709E-3</v>
      </c>
      <c r="BN220" s="28">
        <f t="shared" si="75"/>
        <v>0.49884740635938962</v>
      </c>
      <c r="BO220" s="28">
        <f t="shared" si="75"/>
        <v>0</v>
      </c>
      <c r="BP220" s="28">
        <f t="shared" si="75"/>
        <v>8.5377306711875989E-3</v>
      </c>
      <c r="BQ220" s="28">
        <f t="shared" si="75"/>
        <v>0</v>
      </c>
      <c r="BR220" s="28">
        <f t="shared" si="75"/>
        <v>0</v>
      </c>
      <c r="BS220" s="28">
        <f t="shared" si="75"/>
        <v>3.6590274305089709E-3</v>
      </c>
      <c r="BT220" s="28">
        <f t="shared" si="75"/>
        <v>6.0983790508482849E-3</v>
      </c>
      <c r="BU220" s="28">
        <f t="shared" si="75"/>
        <v>2.5613192013562793E-2</v>
      </c>
      <c r="BV220" s="28">
        <f t="shared" si="75"/>
        <v>0</v>
      </c>
      <c r="BW220" s="28">
        <f t="shared" si="75"/>
        <v>0.89158301723401923</v>
      </c>
      <c r="BX220" s="28">
        <f t="shared" si="75"/>
        <v>0.17563331666443058</v>
      </c>
      <c r="BY220" s="28">
        <f t="shared" si="75"/>
        <v>1.0977082291526911E-2</v>
      </c>
      <c r="BZ220" s="28">
        <f t="shared" si="75"/>
        <v>0.27686640890851211</v>
      </c>
      <c r="CA220" s="28">
        <f t="shared" si="75"/>
        <v>0.21588261840002929</v>
      </c>
      <c r="CB220" s="28">
        <f t="shared" si="75"/>
        <v>1.5075193013696959</v>
      </c>
      <c r="CC220" s="28">
        <f t="shared" si="75"/>
        <v>0</v>
      </c>
      <c r="CD220" s="21">
        <f t="shared" si="75"/>
        <v>100</v>
      </c>
    </row>
    <row r="221" spans="1:82" x14ac:dyDescent="0.2">
      <c r="A221" s="51">
        <v>216</v>
      </c>
      <c r="B221" s="19" t="s">
        <v>12</v>
      </c>
      <c r="C221" s="27">
        <f t="shared" si="49"/>
        <v>0</v>
      </c>
      <c r="D221" s="28">
        <f t="shared" ref="D221:R221" si="76">D21/$CD21*100</f>
        <v>0.22588660492432799</v>
      </c>
      <c r="E221" s="28">
        <f t="shared" si="76"/>
        <v>3.8852496046984415</v>
      </c>
      <c r="F221" s="28">
        <f t="shared" si="76"/>
        <v>6.7765981477298398E-2</v>
      </c>
      <c r="G221" s="28">
        <f t="shared" si="76"/>
        <v>0</v>
      </c>
      <c r="H221" s="28">
        <f t="shared" si="76"/>
        <v>0</v>
      </c>
      <c r="I221" s="28">
        <f t="shared" si="76"/>
        <v>0</v>
      </c>
      <c r="J221" s="28">
        <f t="shared" si="76"/>
        <v>0</v>
      </c>
      <c r="K221" s="28">
        <f t="shared" si="76"/>
        <v>0.112943302462164</v>
      </c>
      <c r="L221" s="28">
        <f t="shared" si="76"/>
        <v>9.0354641969731198E-2</v>
      </c>
      <c r="M221" s="28">
        <f t="shared" si="76"/>
        <v>0</v>
      </c>
      <c r="N221" s="28">
        <f t="shared" si="76"/>
        <v>6.7765981477298398E-2</v>
      </c>
      <c r="O221" s="28">
        <f t="shared" si="76"/>
        <v>0</v>
      </c>
      <c r="P221" s="28">
        <f t="shared" si="76"/>
        <v>6.7765981477298398E-2</v>
      </c>
      <c r="Q221" s="28">
        <f t="shared" si="76"/>
        <v>78.969957081545061</v>
      </c>
      <c r="R221" s="28">
        <f t="shared" si="76"/>
        <v>0</v>
      </c>
      <c r="S221" s="28">
        <f t="shared" ref="S221:CD221" si="77">S21/$CD21*100</f>
        <v>0</v>
      </c>
      <c r="T221" s="28">
        <f t="shared" si="77"/>
        <v>0.20329794443189517</v>
      </c>
      <c r="U221" s="28">
        <f t="shared" si="77"/>
        <v>0</v>
      </c>
      <c r="V221" s="28">
        <f t="shared" si="77"/>
        <v>0</v>
      </c>
      <c r="W221" s="28">
        <f t="shared" si="77"/>
        <v>0</v>
      </c>
      <c r="X221" s="28">
        <f t="shared" si="77"/>
        <v>6.7765981477298398E-2</v>
      </c>
      <c r="Y221" s="28">
        <f t="shared" si="77"/>
        <v>0.112943302462164</v>
      </c>
      <c r="Z221" s="28">
        <f t="shared" si="77"/>
        <v>0.22588660492432799</v>
      </c>
      <c r="AA221" s="28">
        <f t="shared" si="77"/>
        <v>3.5238310368195163</v>
      </c>
      <c r="AB221" s="28">
        <f t="shared" si="77"/>
        <v>6.7765981477298398E-2</v>
      </c>
      <c r="AC221" s="28">
        <f t="shared" si="77"/>
        <v>0.1581206234470296</v>
      </c>
      <c r="AD221" s="28">
        <f t="shared" si="77"/>
        <v>6.7765981477298398E-2</v>
      </c>
      <c r="AE221" s="28">
        <f t="shared" si="77"/>
        <v>1.6715608764400272</v>
      </c>
      <c r="AF221" s="28">
        <f t="shared" si="77"/>
        <v>0</v>
      </c>
      <c r="AG221" s="28">
        <f t="shared" si="77"/>
        <v>0</v>
      </c>
      <c r="AH221" s="28">
        <f t="shared" si="77"/>
        <v>0</v>
      </c>
      <c r="AI221" s="28">
        <f t="shared" si="77"/>
        <v>0.1807092839394624</v>
      </c>
      <c r="AJ221" s="28">
        <f t="shared" si="77"/>
        <v>0</v>
      </c>
      <c r="AK221" s="28">
        <f t="shared" si="77"/>
        <v>0</v>
      </c>
      <c r="AL221" s="28">
        <f t="shared" si="77"/>
        <v>0</v>
      </c>
      <c r="AM221" s="28">
        <f t="shared" si="77"/>
        <v>0</v>
      </c>
      <c r="AN221" s="28">
        <f t="shared" si="77"/>
        <v>1.3779082900384008</v>
      </c>
      <c r="AO221" s="28">
        <f t="shared" si="77"/>
        <v>0.1581206234470296</v>
      </c>
      <c r="AP221" s="28">
        <f t="shared" si="77"/>
        <v>0</v>
      </c>
      <c r="AQ221" s="28">
        <f t="shared" si="77"/>
        <v>0</v>
      </c>
      <c r="AR221" s="28">
        <f t="shared" si="77"/>
        <v>0</v>
      </c>
      <c r="AS221" s="28">
        <f t="shared" si="77"/>
        <v>0</v>
      </c>
      <c r="AT221" s="28">
        <f t="shared" si="77"/>
        <v>6.7765981477298398E-2</v>
      </c>
      <c r="AU221" s="28">
        <f t="shared" si="77"/>
        <v>0.1355319629545968</v>
      </c>
      <c r="AV221" s="28">
        <f t="shared" si="77"/>
        <v>0</v>
      </c>
      <c r="AW221" s="28">
        <f t="shared" si="77"/>
        <v>0</v>
      </c>
      <c r="AX221" s="28">
        <f t="shared" si="77"/>
        <v>0</v>
      </c>
      <c r="AY221" s="28">
        <f t="shared" si="77"/>
        <v>0</v>
      </c>
      <c r="AZ221" s="28">
        <f t="shared" si="77"/>
        <v>0</v>
      </c>
      <c r="BA221" s="28">
        <f t="shared" si="77"/>
        <v>0.24847526541676079</v>
      </c>
      <c r="BB221" s="28">
        <f t="shared" si="77"/>
        <v>9.0354641969731198E-2</v>
      </c>
      <c r="BC221" s="28">
        <f t="shared" si="77"/>
        <v>0</v>
      </c>
      <c r="BD221" s="28">
        <f t="shared" si="77"/>
        <v>3.2527671109103227</v>
      </c>
      <c r="BE221" s="28">
        <f t="shared" si="77"/>
        <v>0</v>
      </c>
      <c r="BF221" s="28">
        <f t="shared" si="77"/>
        <v>0</v>
      </c>
      <c r="BG221" s="28">
        <f t="shared" si="77"/>
        <v>0</v>
      </c>
      <c r="BH221" s="28">
        <f t="shared" si="77"/>
        <v>0.54212785181838719</v>
      </c>
      <c r="BI221" s="28">
        <f t="shared" si="77"/>
        <v>0</v>
      </c>
      <c r="BJ221" s="28">
        <f t="shared" si="77"/>
        <v>3.5464196973119493</v>
      </c>
      <c r="BK221" s="28">
        <f t="shared" si="77"/>
        <v>0</v>
      </c>
      <c r="BL221" s="28">
        <f t="shared" si="77"/>
        <v>0</v>
      </c>
      <c r="BM221" s="28">
        <f t="shared" si="77"/>
        <v>0</v>
      </c>
      <c r="BN221" s="28">
        <f t="shared" si="77"/>
        <v>0</v>
      </c>
      <c r="BO221" s="28">
        <f t="shared" si="77"/>
        <v>6.7765981477298398E-2</v>
      </c>
      <c r="BP221" s="28">
        <f t="shared" si="77"/>
        <v>0</v>
      </c>
      <c r="BQ221" s="28">
        <f t="shared" si="77"/>
        <v>0</v>
      </c>
      <c r="BR221" s="28">
        <f t="shared" si="77"/>
        <v>0</v>
      </c>
      <c r="BS221" s="28">
        <f t="shared" si="77"/>
        <v>0</v>
      </c>
      <c r="BT221" s="28">
        <f t="shared" si="77"/>
        <v>0.112943302462164</v>
      </c>
      <c r="BU221" s="28">
        <f t="shared" si="77"/>
        <v>0</v>
      </c>
      <c r="BV221" s="28">
        <f t="shared" si="77"/>
        <v>0</v>
      </c>
      <c r="BW221" s="28">
        <f t="shared" si="77"/>
        <v>0</v>
      </c>
      <c r="BX221" s="28">
        <f t="shared" si="77"/>
        <v>6.7765981477298398E-2</v>
      </c>
      <c r="BY221" s="28">
        <f t="shared" si="77"/>
        <v>0</v>
      </c>
      <c r="BZ221" s="28">
        <f t="shared" si="77"/>
        <v>9.0354641969731198E-2</v>
      </c>
      <c r="CA221" s="28">
        <f t="shared" si="77"/>
        <v>0.1355319629545968</v>
      </c>
      <c r="CB221" s="28">
        <f t="shared" si="77"/>
        <v>0</v>
      </c>
      <c r="CC221" s="28">
        <f t="shared" si="77"/>
        <v>0</v>
      </c>
      <c r="CD221" s="21">
        <f t="shared" si="77"/>
        <v>100</v>
      </c>
    </row>
    <row r="222" spans="1:82" x14ac:dyDescent="0.2">
      <c r="A222" s="50">
        <v>217</v>
      </c>
      <c r="B222" s="19" t="s">
        <v>13</v>
      </c>
      <c r="C222" s="27">
        <f t="shared" si="49"/>
        <v>0</v>
      </c>
      <c r="D222" s="28">
        <f t="shared" ref="D222:R222" si="78">D22/$CD22*100</f>
        <v>0</v>
      </c>
      <c r="E222" s="28">
        <f t="shared" si="78"/>
        <v>0.42040894324479267</v>
      </c>
      <c r="F222" s="28">
        <f t="shared" si="78"/>
        <v>2.8664246130326771E-2</v>
      </c>
      <c r="G222" s="28">
        <f t="shared" si="78"/>
        <v>0</v>
      </c>
      <c r="H222" s="28">
        <f t="shared" si="78"/>
        <v>0</v>
      </c>
      <c r="I222" s="28">
        <f t="shared" si="78"/>
        <v>6.6883240970762467E-2</v>
      </c>
      <c r="J222" s="28">
        <f t="shared" si="78"/>
        <v>0</v>
      </c>
      <c r="K222" s="28">
        <f t="shared" si="78"/>
        <v>9.5547487101089248E-2</v>
      </c>
      <c r="L222" s="28">
        <f t="shared" si="78"/>
        <v>0</v>
      </c>
      <c r="M222" s="28">
        <f t="shared" si="78"/>
        <v>0</v>
      </c>
      <c r="N222" s="28">
        <f t="shared" si="78"/>
        <v>0</v>
      </c>
      <c r="O222" s="28">
        <f t="shared" si="78"/>
        <v>3.8218994840435692E-2</v>
      </c>
      <c r="P222" s="28">
        <f t="shared" si="78"/>
        <v>7.6437989680871385E-2</v>
      </c>
      <c r="Q222" s="28">
        <f t="shared" si="78"/>
        <v>0</v>
      </c>
      <c r="R222" s="28">
        <f t="shared" si="78"/>
        <v>85.47678196063444</v>
      </c>
      <c r="S222" s="28">
        <f t="shared" ref="S222:CD222" si="79">S22/$CD22*100</f>
        <v>3.745461494362698</v>
      </c>
      <c r="T222" s="28">
        <f t="shared" si="79"/>
        <v>7.6437989680871385E-2</v>
      </c>
      <c r="U222" s="28">
        <f t="shared" si="79"/>
        <v>0</v>
      </c>
      <c r="V222" s="28">
        <f t="shared" si="79"/>
        <v>0</v>
      </c>
      <c r="W222" s="28">
        <f t="shared" si="79"/>
        <v>0</v>
      </c>
      <c r="X222" s="28">
        <f t="shared" si="79"/>
        <v>0</v>
      </c>
      <c r="Y222" s="28">
        <f t="shared" si="79"/>
        <v>0</v>
      </c>
      <c r="Z222" s="28">
        <f t="shared" si="79"/>
        <v>0.56373017389642655</v>
      </c>
      <c r="AA222" s="28">
        <f t="shared" si="79"/>
        <v>0</v>
      </c>
      <c r="AB222" s="28">
        <f t="shared" si="79"/>
        <v>2.8664246130326771E-2</v>
      </c>
      <c r="AC222" s="28">
        <f t="shared" si="79"/>
        <v>4.7200458627938087</v>
      </c>
      <c r="AD222" s="28">
        <f t="shared" si="79"/>
        <v>0</v>
      </c>
      <c r="AE222" s="28">
        <f t="shared" si="79"/>
        <v>0</v>
      </c>
      <c r="AF222" s="28">
        <f t="shared" si="79"/>
        <v>0</v>
      </c>
      <c r="AG222" s="28">
        <f t="shared" si="79"/>
        <v>6.6883240970762467E-2</v>
      </c>
      <c r="AH222" s="28">
        <f t="shared" si="79"/>
        <v>0</v>
      </c>
      <c r="AI222" s="28">
        <f t="shared" si="79"/>
        <v>2.8664246130326771E-2</v>
      </c>
      <c r="AJ222" s="28">
        <f t="shared" si="79"/>
        <v>0</v>
      </c>
      <c r="AK222" s="28">
        <f t="shared" si="79"/>
        <v>2.8664246130326771E-2</v>
      </c>
      <c r="AL222" s="28">
        <f t="shared" si="79"/>
        <v>0</v>
      </c>
      <c r="AM222" s="28">
        <f t="shared" si="79"/>
        <v>0</v>
      </c>
      <c r="AN222" s="28">
        <f t="shared" si="79"/>
        <v>0</v>
      </c>
      <c r="AO222" s="28">
        <f t="shared" si="79"/>
        <v>2.8664246130326771E-2</v>
      </c>
      <c r="AP222" s="28">
        <f t="shared" si="79"/>
        <v>0</v>
      </c>
      <c r="AQ222" s="28">
        <f t="shared" si="79"/>
        <v>0</v>
      </c>
      <c r="AR222" s="28">
        <f t="shared" si="79"/>
        <v>3.8218994840435692E-2</v>
      </c>
      <c r="AS222" s="28">
        <f t="shared" si="79"/>
        <v>0</v>
      </c>
      <c r="AT222" s="28">
        <f t="shared" si="79"/>
        <v>7.6437989680871385E-2</v>
      </c>
      <c r="AU222" s="28">
        <f t="shared" si="79"/>
        <v>2.8664246130326771E-2</v>
      </c>
      <c r="AV222" s="28">
        <f t="shared" si="79"/>
        <v>0</v>
      </c>
      <c r="AW222" s="28">
        <f t="shared" si="79"/>
        <v>0</v>
      </c>
      <c r="AX222" s="28">
        <f t="shared" si="79"/>
        <v>2.8664246130326771E-2</v>
      </c>
      <c r="AY222" s="28">
        <f t="shared" si="79"/>
        <v>4.7773743550544624E-2</v>
      </c>
      <c r="AZ222" s="28">
        <f t="shared" si="79"/>
        <v>2.8664246130326771E-2</v>
      </c>
      <c r="BA222" s="28">
        <f t="shared" si="79"/>
        <v>3.8218994840435692E-2</v>
      </c>
      <c r="BB222" s="28">
        <f t="shared" si="79"/>
        <v>5.7328492260653542E-2</v>
      </c>
      <c r="BC222" s="28">
        <f t="shared" si="79"/>
        <v>0</v>
      </c>
      <c r="BD222" s="28">
        <f t="shared" si="79"/>
        <v>2.8664246130326771E-2</v>
      </c>
      <c r="BE222" s="28">
        <f t="shared" si="79"/>
        <v>0.13376648194152493</v>
      </c>
      <c r="BF222" s="28">
        <f t="shared" si="79"/>
        <v>0</v>
      </c>
      <c r="BG222" s="28">
        <f t="shared" si="79"/>
        <v>0</v>
      </c>
      <c r="BH222" s="28">
        <f t="shared" si="79"/>
        <v>0</v>
      </c>
      <c r="BI222" s="28">
        <f t="shared" si="79"/>
        <v>6.6883240970762467E-2</v>
      </c>
      <c r="BJ222" s="28">
        <f t="shared" si="79"/>
        <v>0</v>
      </c>
      <c r="BK222" s="28">
        <f t="shared" si="79"/>
        <v>3.8218994840435692E-2</v>
      </c>
      <c r="BL222" s="28">
        <f t="shared" si="79"/>
        <v>0</v>
      </c>
      <c r="BM222" s="28">
        <f t="shared" si="79"/>
        <v>0</v>
      </c>
      <c r="BN222" s="28">
        <f t="shared" si="79"/>
        <v>2.8664246130326771E-2</v>
      </c>
      <c r="BO222" s="28">
        <f t="shared" si="79"/>
        <v>0</v>
      </c>
      <c r="BP222" s="28">
        <f t="shared" si="79"/>
        <v>3.1052933307854005</v>
      </c>
      <c r="BQ222" s="28">
        <f t="shared" si="79"/>
        <v>0</v>
      </c>
      <c r="BR222" s="28">
        <f t="shared" si="79"/>
        <v>0</v>
      </c>
      <c r="BS222" s="28">
        <f t="shared" si="79"/>
        <v>0</v>
      </c>
      <c r="BT222" s="28">
        <f t="shared" si="79"/>
        <v>0.1910949742021785</v>
      </c>
      <c r="BU222" s="28">
        <f t="shared" si="79"/>
        <v>0</v>
      </c>
      <c r="BV222" s="28">
        <f t="shared" si="79"/>
        <v>0</v>
      </c>
      <c r="BW222" s="28">
        <f t="shared" si="79"/>
        <v>4.7773743550544624E-2</v>
      </c>
      <c r="BX222" s="28">
        <f t="shared" si="79"/>
        <v>5.7328492260653542E-2</v>
      </c>
      <c r="BY222" s="28">
        <f t="shared" si="79"/>
        <v>0</v>
      </c>
      <c r="BZ222" s="28">
        <f t="shared" si="79"/>
        <v>0.26753296388304987</v>
      </c>
      <c r="CA222" s="28">
        <f t="shared" si="79"/>
        <v>0.13376648194152493</v>
      </c>
      <c r="CB222" s="28">
        <f t="shared" si="79"/>
        <v>0</v>
      </c>
      <c r="CC222" s="28">
        <f t="shared" si="79"/>
        <v>0</v>
      </c>
      <c r="CD222" s="21">
        <f t="shared" si="79"/>
        <v>100</v>
      </c>
    </row>
    <row r="223" spans="1:82" x14ac:dyDescent="0.2">
      <c r="A223" s="51">
        <v>218</v>
      </c>
      <c r="B223" s="19" t="s">
        <v>14</v>
      </c>
      <c r="C223" s="27">
        <f t="shared" si="49"/>
        <v>0</v>
      </c>
      <c r="D223" s="28">
        <f t="shared" ref="D223:R223" si="80">D23/$CD23*100</f>
        <v>0.2186987424822307</v>
      </c>
      <c r="E223" s="28">
        <f t="shared" si="80"/>
        <v>1.0388190267905959</v>
      </c>
      <c r="F223" s="28">
        <f t="shared" si="80"/>
        <v>0</v>
      </c>
      <c r="G223" s="28">
        <f t="shared" si="80"/>
        <v>0</v>
      </c>
      <c r="H223" s="28">
        <f t="shared" si="80"/>
        <v>6.8343357025697105E-2</v>
      </c>
      <c r="I223" s="28">
        <f t="shared" si="80"/>
        <v>0</v>
      </c>
      <c r="J223" s="28">
        <f t="shared" si="80"/>
        <v>0</v>
      </c>
      <c r="K223" s="28">
        <f t="shared" si="80"/>
        <v>4.100601421541826E-2</v>
      </c>
      <c r="L223" s="28">
        <f t="shared" si="80"/>
        <v>0</v>
      </c>
      <c r="M223" s="28">
        <f t="shared" si="80"/>
        <v>0</v>
      </c>
      <c r="N223" s="28">
        <f t="shared" si="80"/>
        <v>5.4674685620557675E-2</v>
      </c>
      <c r="O223" s="28">
        <f t="shared" si="80"/>
        <v>0</v>
      </c>
      <c r="P223" s="28">
        <f t="shared" si="80"/>
        <v>4.100601421541826E-2</v>
      </c>
      <c r="Q223" s="28">
        <f t="shared" si="80"/>
        <v>0</v>
      </c>
      <c r="R223" s="28">
        <f t="shared" si="80"/>
        <v>3.280481137233461</v>
      </c>
      <c r="S223" s="28">
        <f t="shared" ref="S223:CD223" si="81">S23/$CD23*100</f>
        <v>80.002733734281023</v>
      </c>
      <c r="T223" s="28">
        <f t="shared" si="81"/>
        <v>4.100601421541826E-2</v>
      </c>
      <c r="U223" s="28">
        <f t="shared" si="81"/>
        <v>0</v>
      </c>
      <c r="V223" s="28">
        <f t="shared" si="81"/>
        <v>0</v>
      </c>
      <c r="W223" s="28">
        <f t="shared" si="81"/>
        <v>0</v>
      </c>
      <c r="X223" s="28">
        <f t="shared" si="81"/>
        <v>5.4674685620557675E-2</v>
      </c>
      <c r="Y223" s="28">
        <f t="shared" si="81"/>
        <v>4.100601421541826E-2</v>
      </c>
      <c r="Z223" s="28">
        <f t="shared" si="81"/>
        <v>0.79278294149808626</v>
      </c>
      <c r="AA223" s="28">
        <f t="shared" si="81"/>
        <v>4.100601421541826E-2</v>
      </c>
      <c r="AB223" s="28">
        <f t="shared" si="81"/>
        <v>4.100601421541826E-2</v>
      </c>
      <c r="AC223" s="28">
        <f t="shared" si="81"/>
        <v>0.87479496992892281</v>
      </c>
      <c r="AD223" s="28">
        <f t="shared" si="81"/>
        <v>0</v>
      </c>
      <c r="AE223" s="28">
        <f t="shared" si="81"/>
        <v>5.4674685620557675E-2</v>
      </c>
      <c r="AF223" s="28">
        <f t="shared" si="81"/>
        <v>0</v>
      </c>
      <c r="AG223" s="28">
        <f t="shared" si="81"/>
        <v>0</v>
      </c>
      <c r="AH223" s="28">
        <f t="shared" si="81"/>
        <v>0</v>
      </c>
      <c r="AI223" s="28">
        <f t="shared" si="81"/>
        <v>6.8343357025697105E-2</v>
      </c>
      <c r="AJ223" s="28">
        <f t="shared" si="81"/>
        <v>0</v>
      </c>
      <c r="AK223" s="28">
        <f t="shared" si="81"/>
        <v>0</v>
      </c>
      <c r="AL223" s="28">
        <f t="shared" si="81"/>
        <v>0</v>
      </c>
      <c r="AM223" s="28">
        <f t="shared" si="81"/>
        <v>4.100601421541826E-2</v>
      </c>
      <c r="AN223" s="28">
        <f t="shared" si="81"/>
        <v>0</v>
      </c>
      <c r="AO223" s="28">
        <f t="shared" si="81"/>
        <v>8.201202843083652E-2</v>
      </c>
      <c r="AP223" s="28">
        <f t="shared" si="81"/>
        <v>0</v>
      </c>
      <c r="AQ223" s="28">
        <f t="shared" si="81"/>
        <v>0</v>
      </c>
      <c r="AR223" s="28">
        <f t="shared" si="81"/>
        <v>4.100601421541826E-2</v>
      </c>
      <c r="AS223" s="28">
        <f t="shared" si="81"/>
        <v>0</v>
      </c>
      <c r="AT223" s="28">
        <f t="shared" si="81"/>
        <v>0.10934937124111535</v>
      </c>
      <c r="AU223" s="28">
        <f t="shared" si="81"/>
        <v>0</v>
      </c>
      <c r="AV223" s="28">
        <f t="shared" si="81"/>
        <v>4.100601421541826E-2</v>
      </c>
      <c r="AW223" s="28">
        <f t="shared" si="81"/>
        <v>0</v>
      </c>
      <c r="AX223" s="28">
        <f t="shared" si="81"/>
        <v>0</v>
      </c>
      <c r="AY223" s="28">
        <f t="shared" si="81"/>
        <v>4.100601421541826E-2</v>
      </c>
      <c r="AZ223" s="28">
        <f t="shared" si="81"/>
        <v>4.100601421541826E-2</v>
      </c>
      <c r="BA223" s="28">
        <f t="shared" si="81"/>
        <v>5.4674685620557675E-2</v>
      </c>
      <c r="BB223" s="28">
        <f t="shared" si="81"/>
        <v>0</v>
      </c>
      <c r="BC223" s="28">
        <f t="shared" si="81"/>
        <v>6.8343357025697105E-2</v>
      </c>
      <c r="BD223" s="28">
        <f t="shared" si="81"/>
        <v>0</v>
      </c>
      <c r="BE223" s="28">
        <f t="shared" si="81"/>
        <v>5.3034445051940953</v>
      </c>
      <c r="BF223" s="28">
        <f t="shared" si="81"/>
        <v>0</v>
      </c>
      <c r="BG223" s="28">
        <f t="shared" si="81"/>
        <v>0</v>
      </c>
      <c r="BH223" s="28">
        <f t="shared" si="81"/>
        <v>5.4674685620557675E-2</v>
      </c>
      <c r="BI223" s="28">
        <f t="shared" si="81"/>
        <v>0</v>
      </c>
      <c r="BJ223" s="28">
        <f t="shared" si="81"/>
        <v>0.34171678512848552</v>
      </c>
      <c r="BK223" s="28">
        <f t="shared" si="81"/>
        <v>0</v>
      </c>
      <c r="BL223" s="28">
        <f t="shared" si="81"/>
        <v>0</v>
      </c>
      <c r="BM223" s="28">
        <f t="shared" si="81"/>
        <v>8.201202843083652E-2</v>
      </c>
      <c r="BN223" s="28">
        <f t="shared" si="81"/>
        <v>0.12301804264625478</v>
      </c>
      <c r="BO223" s="28">
        <f t="shared" si="81"/>
        <v>0</v>
      </c>
      <c r="BP223" s="28">
        <f t="shared" si="81"/>
        <v>0.20503007107709131</v>
      </c>
      <c r="BQ223" s="28">
        <f t="shared" si="81"/>
        <v>0</v>
      </c>
      <c r="BR223" s="28">
        <f t="shared" si="81"/>
        <v>0</v>
      </c>
      <c r="BS223" s="28">
        <f t="shared" si="81"/>
        <v>0</v>
      </c>
      <c r="BT223" s="28">
        <f t="shared" si="81"/>
        <v>6.0415527610716238</v>
      </c>
      <c r="BU223" s="28">
        <f t="shared" si="81"/>
        <v>5.4674685620557675E-2</v>
      </c>
      <c r="BV223" s="28">
        <f t="shared" si="81"/>
        <v>0</v>
      </c>
      <c r="BW223" s="28">
        <f t="shared" si="81"/>
        <v>0</v>
      </c>
      <c r="BX223" s="28">
        <f t="shared" si="81"/>
        <v>6.8343357025697105E-2</v>
      </c>
      <c r="BY223" s="28">
        <f t="shared" si="81"/>
        <v>0</v>
      </c>
      <c r="BZ223" s="28">
        <f t="shared" si="81"/>
        <v>0.19136139967195187</v>
      </c>
      <c r="CA223" s="28">
        <f t="shared" si="81"/>
        <v>4.100601421541826E-2</v>
      </c>
      <c r="CB223" s="28">
        <f t="shared" si="81"/>
        <v>5.4674685620557675E-2</v>
      </c>
      <c r="CC223" s="28">
        <f t="shared" si="81"/>
        <v>0</v>
      </c>
      <c r="CD223" s="21">
        <f t="shared" si="81"/>
        <v>100</v>
      </c>
    </row>
    <row r="224" spans="1:82" x14ac:dyDescent="0.2">
      <c r="A224" s="51">
        <v>219</v>
      </c>
      <c r="B224" s="19" t="s">
        <v>51</v>
      </c>
      <c r="C224" s="27">
        <f t="shared" si="49"/>
        <v>1.1189228502694739E-2</v>
      </c>
      <c r="D224" s="28">
        <f t="shared" ref="D224:R224" si="82">D24/$CD24*100</f>
        <v>0</v>
      </c>
      <c r="E224" s="28">
        <f t="shared" si="82"/>
        <v>6.5270499599052637E-2</v>
      </c>
      <c r="F224" s="28">
        <f t="shared" si="82"/>
        <v>8.6679223467541906</v>
      </c>
      <c r="G224" s="28">
        <f t="shared" si="82"/>
        <v>4.8486656845010537E-2</v>
      </c>
      <c r="H224" s="28">
        <f t="shared" si="82"/>
        <v>3.170281409096843E-2</v>
      </c>
      <c r="I224" s="28">
        <f t="shared" si="82"/>
        <v>0.22937918430524215</v>
      </c>
      <c r="J224" s="28">
        <f t="shared" si="82"/>
        <v>9.3243570855789486E-3</v>
      </c>
      <c r="K224" s="28">
        <f t="shared" si="82"/>
        <v>2.3497379855658953</v>
      </c>
      <c r="L224" s="28">
        <f t="shared" si="82"/>
        <v>2.0774667586669899</v>
      </c>
      <c r="M224" s="28">
        <f t="shared" si="82"/>
        <v>0</v>
      </c>
      <c r="N224" s="28">
        <f t="shared" si="82"/>
        <v>7.4594856684631599E-3</v>
      </c>
      <c r="O224" s="28">
        <f t="shared" si="82"/>
        <v>0.13986535628368424</v>
      </c>
      <c r="P224" s="28">
        <f t="shared" si="82"/>
        <v>0.55386681088338963</v>
      </c>
      <c r="Q224" s="28">
        <f t="shared" si="82"/>
        <v>1.1189228502694739E-2</v>
      </c>
      <c r="R224" s="28">
        <f t="shared" si="82"/>
        <v>0</v>
      </c>
      <c r="S224" s="28">
        <f t="shared" ref="S224:CD224" si="83">S24/$CD24*100</f>
        <v>0</v>
      </c>
      <c r="T224" s="28">
        <f t="shared" si="83"/>
        <v>32.607276728269582</v>
      </c>
      <c r="U224" s="28">
        <f t="shared" si="83"/>
        <v>1.1189228502694739E-2</v>
      </c>
      <c r="V224" s="28">
        <f t="shared" si="83"/>
        <v>0.26854148406467371</v>
      </c>
      <c r="W224" s="28">
        <f t="shared" si="83"/>
        <v>0</v>
      </c>
      <c r="X224" s="28">
        <f t="shared" si="83"/>
        <v>0.5892993678085896</v>
      </c>
      <c r="Y224" s="28">
        <f t="shared" si="83"/>
        <v>0</v>
      </c>
      <c r="Z224" s="28">
        <f t="shared" si="83"/>
        <v>9.3243570855789486E-3</v>
      </c>
      <c r="AA224" s="28">
        <f t="shared" si="83"/>
        <v>7.4594856684631589E-2</v>
      </c>
      <c r="AB224" s="28">
        <f t="shared" si="83"/>
        <v>0.33754172649795799</v>
      </c>
      <c r="AC224" s="28">
        <f t="shared" si="83"/>
        <v>0.30024429815564219</v>
      </c>
      <c r="AD224" s="28">
        <f t="shared" si="83"/>
        <v>2.983794267385264E-2</v>
      </c>
      <c r="AE224" s="28">
        <f t="shared" si="83"/>
        <v>4.2892042593663166E-2</v>
      </c>
      <c r="AF224" s="28">
        <f t="shared" si="83"/>
        <v>0</v>
      </c>
      <c r="AG224" s="28">
        <f t="shared" si="83"/>
        <v>0.50910989687261055</v>
      </c>
      <c r="AH224" s="28">
        <f t="shared" si="83"/>
        <v>0</v>
      </c>
      <c r="AI224" s="28">
        <f t="shared" si="83"/>
        <v>5.1824776681647799</v>
      </c>
      <c r="AJ224" s="28">
        <f t="shared" si="83"/>
        <v>5.5946142513473695E-3</v>
      </c>
      <c r="AK224" s="28">
        <f t="shared" si="83"/>
        <v>0.41586632601682116</v>
      </c>
      <c r="AL224" s="28">
        <f t="shared" si="83"/>
        <v>0.75340805251477905</v>
      </c>
      <c r="AM224" s="28">
        <f t="shared" si="83"/>
        <v>2.2378457005389478E-2</v>
      </c>
      <c r="AN224" s="28">
        <f t="shared" si="83"/>
        <v>0</v>
      </c>
      <c r="AO224" s="28">
        <f t="shared" si="83"/>
        <v>0.35432556925200009</v>
      </c>
      <c r="AP224" s="28">
        <f t="shared" si="83"/>
        <v>2.681685097812506</v>
      </c>
      <c r="AQ224" s="28">
        <f t="shared" si="83"/>
        <v>1.6783842754042107E-2</v>
      </c>
      <c r="AR224" s="28">
        <f t="shared" si="83"/>
        <v>0.94921955131193703</v>
      </c>
      <c r="AS224" s="28">
        <f t="shared" si="83"/>
        <v>0.81681368069671589</v>
      </c>
      <c r="AT224" s="28">
        <f t="shared" si="83"/>
        <v>1.8555470600302109</v>
      </c>
      <c r="AU224" s="28">
        <f t="shared" si="83"/>
        <v>1.480707905189937</v>
      </c>
      <c r="AV224" s="28">
        <f t="shared" si="83"/>
        <v>1.491897133692632E-2</v>
      </c>
      <c r="AW224" s="28">
        <f t="shared" si="83"/>
        <v>0.91378699438673694</v>
      </c>
      <c r="AX224" s="28">
        <f t="shared" si="83"/>
        <v>2.0513585588273691E-2</v>
      </c>
      <c r="AY224" s="28">
        <f t="shared" si="83"/>
        <v>0.79630009510844224</v>
      </c>
      <c r="AZ224" s="28">
        <f t="shared" si="83"/>
        <v>1.9804934449769691</v>
      </c>
      <c r="BA224" s="28">
        <f t="shared" si="83"/>
        <v>0.1473248419521474</v>
      </c>
      <c r="BB224" s="28">
        <f t="shared" si="83"/>
        <v>7.3233500550137069</v>
      </c>
      <c r="BC224" s="28">
        <f t="shared" si="83"/>
        <v>0.29091994107006325</v>
      </c>
      <c r="BD224" s="28">
        <f t="shared" si="83"/>
        <v>5.7811013930589489E-2</v>
      </c>
      <c r="BE224" s="28">
        <f t="shared" si="83"/>
        <v>0</v>
      </c>
      <c r="BF224" s="28">
        <f t="shared" si="83"/>
        <v>0.11002741360983161</v>
      </c>
      <c r="BG224" s="28">
        <f t="shared" si="83"/>
        <v>2.5660630699513267</v>
      </c>
      <c r="BH224" s="28">
        <f t="shared" si="83"/>
        <v>0</v>
      </c>
      <c r="BI224" s="28">
        <f t="shared" si="83"/>
        <v>0.75527292393189482</v>
      </c>
      <c r="BJ224" s="28">
        <f t="shared" si="83"/>
        <v>9.3243570855789486E-3</v>
      </c>
      <c r="BK224" s="28">
        <f t="shared" si="83"/>
        <v>9.3243570855789486E-3</v>
      </c>
      <c r="BL224" s="28">
        <f t="shared" si="83"/>
        <v>2.6108199839621059E-2</v>
      </c>
      <c r="BM224" s="28">
        <f t="shared" si="83"/>
        <v>7.4594856684631599E-3</v>
      </c>
      <c r="BN224" s="28">
        <f t="shared" si="83"/>
        <v>0.74408369542920016</v>
      </c>
      <c r="BO224" s="28">
        <f t="shared" si="83"/>
        <v>0</v>
      </c>
      <c r="BP224" s="28">
        <f t="shared" si="83"/>
        <v>8.2054342353094764E-2</v>
      </c>
      <c r="BQ224" s="28">
        <f t="shared" si="83"/>
        <v>7.4594856684631599E-3</v>
      </c>
      <c r="BR224" s="28">
        <f t="shared" si="83"/>
        <v>0</v>
      </c>
      <c r="BS224" s="28">
        <f t="shared" si="83"/>
        <v>1.491897133692632E-2</v>
      </c>
      <c r="BT224" s="28">
        <f t="shared" si="83"/>
        <v>0</v>
      </c>
      <c r="BU224" s="28">
        <f t="shared" si="83"/>
        <v>1.6783842754042107E-2</v>
      </c>
      <c r="BV224" s="28">
        <f t="shared" si="83"/>
        <v>0</v>
      </c>
      <c r="BW224" s="28">
        <f t="shared" si="83"/>
        <v>1.5347891762862951</v>
      </c>
      <c r="BX224" s="28">
        <f t="shared" si="83"/>
        <v>14.557186282005855</v>
      </c>
      <c r="BY224" s="28">
        <f t="shared" si="83"/>
        <v>0</v>
      </c>
      <c r="BZ224" s="28">
        <f t="shared" si="83"/>
        <v>1.3855994629170318</v>
      </c>
      <c r="CA224" s="28">
        <f t="shared" si="83"/>
        <v>2.4448464278388005</v>
      </c>
      <c r="CB224" s="28">
        <f t="shared" si="83"/>
        <v>0.65456986740764223</v>
      </c>
      <c r="CC224" s="28">
        <f t="shared" si="83"/>
        <v>7.4594856684631599E-3</v>
      </c>
      <c r="CD224" s="21">
        <f t="shared" si="83"/>
        <v>100</v>
      </c>
    </row>
    <row r="225" spans="1:82" x14ac:dyDescent="0.2">
      <c r="A225" s="51">
        <v>220</v>
      </c>
      <c r="B225" s="19" t="s">
        <v>15</v>
      </c>
      <c r="C225" s="27">
        <f t="shared" si="49"/>
        <v>3.9687039346864725E-2</v>
      </c>
      <c r="D225" s="28">
        <f t="shared" ref="D225:R225" si="84">D25/$CD25*100</f>
        <v>0</v>
      </c>
      <c r="E225" s="28">
        <f t="shared" si="84"/>
        <v>2.2678308198208413E-2</v>
      </c>
      <c r="F225" s="28">
        <f t="shared" si="84"/>
        <v>3.9687039346864725E-2</v>
      </c>
      <c r="G225" s="28">
        <f t="shared" si="84"/>
        <v>3.4017462297312624E-2</v>
      </c>
      <c r="H225" s="28">
        <f t="shared" si="84"/>
        <v>0.1360698491892505</v>
      </c>
      <c r="I225" s="28">
        <f t="shared" si="84"/>
        <v>1.7008731148656312E-2</v>
      </c>
      <c r="J225" s="28">
        <f t="shared" si="84"/>
        <v>1.7008731148656312E-2</v>
      </c>
      <c r="K225" s="28">
        <f t="shared" si="84"/>
        <v>6.8034924594625248E-2</v>
      </c>
      <c r="L225" s="28">
        <f t="shared" si="84"/>
        <v>2.2678308198208413E-2</v>
      </c>
      <c r="M225" s="28">
        <f t="shared" si="84"/>
        <v>0</v>
      </c>
      <c r="N225" s="28">
        <f t="shared" si="84"/>
        <v>0</v>
      </c>
      <c r="O225" s="28">
        <f t="shared" si="84"/>
        <v>4.5356616396416825E-2</v>
      </c>
      <c r="P225" s="28">
        <f t="shared" si="84"/>
        <v>9.0713232792833651E-2</v>
      </c>
      <c r="Q225" s="28">
        <f t="shared" si="84"/>
        <v>0</v>
      </c>
      <c r="R225" s="28">
        <f t="shared" si="84"/>
        <v>0</v>
      </c>
      <c r="S225" s="28">
        <f t="shared" ref="S225:CD225" si="85">S25/$CD25*100</f>
        <v>0</v>
      </c>
      <c r="T225" s="28">
        <f t="shared" si="85"/>
        <v>4.5356616396416825E-2</v>
      </c>
      <c r="U225" s="28">
        <f t="shared" si="85"/>
        <v>95.464338360358312</v>
      </c>
      <c r="V225" s="28">
        <f t="shared" si="85"/>
        <v>0.11339154099104205</v>
      </c>
      <c r="W225" s="28">
        <f t="shared" si="85"/>
        <v>0</v>
      </c>
      <c r="X225" s="28">
        <f t="shared" si="85"/>
        <v>3.4017462297312624E-2</v>
      </c>
      <c r="Y225" s="28">
        <f t="shared" si="85"/>
        <v>0</v>
      </c>
      <c r="Z225" s="28">
        <f t="shared" si="85"/>
        <v>0</v>
      </c>
      <c r="AA225" s="28">
        <f t="shared" si="85"/>
        <v>0</v>
      </c>
      <c r="AB225" s="28">
        <f t="shared" si="85"/>
        <v>2.2678308198208413E-2</v>
      </c>
      <c r="AC225" s="28">
        <f t="shared" si="85"/>
        <v>4.5356616396416825E-2</v>
      </c>
      <c r="AD225" s="28">
        <f t="shared" si="85"/>
        <v>0</v>
      </c>
      <c r="AE225" s="28">
        <f t="shared" si="85"/>
        <v>0</v>
      </c>
      <c r="AF225" s="28">
        <f t="shared" si="85"/>
        <v>0</v>
      </c>
      <c r="AG225" s="28">
        <f t="shared" si="85"/>
        <v>0</v>
      </c>
      <c r="AH225" s="28">
        <f t="shared" si="85"/>
        <v>0</v>
      </c>
      <c r="AI225" s="28">
        <f t="shared" si="85"/>
        <v>3.4017462297312624E-2</v>
      </c>
      <c r="AJ225" s="28">
        <f t="shared" si="85"/>
        <v>2.2678308198208413E-2</v>
      </c>
      <c r="AK225" s="28">
        <f t="shared" si="85"/>
        <v>3.4017462297312624E-2</v>
      </c>
      <c r="AL225" s="28">
        <f t="shared" si="85"/>
        <v>5.1026193445968933E-2</v>
      </c>
      <c r="AM225" s="28">
        <f t="shared" si="85"/>
        <v>0.33450504592357411</v>
      </c>
      <c r="AN225" s="28">
        <f t="shared" si="85"/>
        <v>0</v>
      </c>
      <c r="AO225" s="28">
        <f t="shared" si="85"/>
        <v>2.2678308198208413E-2</v>
      </c>
      <c r="AP225" s="28">
        <f t="shared" si="85"/>
        <v>5.6695770495521026E-2</v>
      </c>
      <c r="AQ225" s="28">
        <f t="shared" si="85"/>
        <v>0</v>
      </c>
      <c r="AR225" s="28">
        <f t="shared" si="85"/>
        <v>1.7008731148656312E-2</v>
      </c>
      <c r="AS225" s="28">
        <f t="shared" si="85"/>
        <v>2.8347885247760513E-2</v>
      </c>
      <c r="AT225" s="28">
        <f t="shared" si="85"/>
        <v>5.1026193445968933E-2</v>
      </c>
      <c r="AU225" s="28">
        <f t="shared" si="85"/>
        <v>2.8347885247760513E-2</v>
      </c>
      <c r="AV225" s="28">
        <f t="shared" si="85"/>
        <v>2.8347885247760513E-2</v>
      </c>
      <c r="AW225" s="28">
        <f t="shared" si="85"/>
        <v>0</v>
      </c>
      <c r="AX225" s="28">
        <f t="shared" si="85"/>
        <v>0</v>
      </c>
      <c r="AY225" s="28">
        <f t="shared" si="85"/>
        <v>6.2365347545073134E-2</v>
      </c>
      <c r="AZ225" s="28">
        <f t="shared" si="85"/>
        <v>1.7008731148656312E-2</v>
      </c>
      <c r="BA225" s="28">
        <f t="shared" si="85"/>
        <v>0</v>
      </c>
      <c r="BB225" s="28">
        <f t="shared" si="85"/>
        <v>7.937407869372945E-2</v>
      </c>
      <c r="BC225" s="28">
        <f t="shared" si="85"/>
        <v>5.1026193445968933E-2</v>
      </c>
      <c r="BD225" s="28">
        <f t="shared" si="85"/>
        <v>0</v>
      </c>
      <c r="BE225" s="28">
        <f t="shared" si="85"/>
        <v>0</v>
      </c>
      <c r="BF225" s="28">
        <f t="shared" si="85"/>
        <v>0</v>
      </c>
      <c r="BG225" s="28">
        <f t="shared" si="85"/>
        <v>0</v>
      </c>
      <c r="BH225" s="28">
        <f t="shared" si="85"/>
        <v>0</v>
      </c>
      <c r="BI225" s="28">
        <f t="shared" si="85"/>
        <v>2.8347885247760513E-2</v>
      </c>
      <c r="BJ225" s="28">
        <f t="shared" si="85"/>
        <v>0</v>
      </c>
      <c r="BK225" s="28">
        <f t="shared" si="85"/>
        <v>0</v>
      </c>
      <c r="BL225" s="28">
        <f t="shared" si="85"/>
        <v>4.5356616396416825E-2</v>
      </c>
      <c r="BM225" s="28">
        <f t="shared" si="85"/>
        <v>0</v>
      </c>
      <c r="BN225" s="28">
        <f t="shared" si="85"/>
        <v>2.8347885247760513E-2</v>
      </c>
      <c r="BO225" s="28">
        <f t="shared" si="85"/>
        <v>0</v>
      </c>
      <c r="BP225" s="28">
        <f t="shared" si="85"/>
        <v>0</v>
      </c>
      <c r="BQ225" s="28">
        <f t="shared" si="85"/>
        <v>0</v>
      </c>
      <c r="BR225" s="28">
        <f t="shared" si="85"/>
        <v>0</v>
      </c>
      <c r="BS225" s="28">
        <f t="shared" si="85"/>
        <v>0</v>
      </c>
      <c r="BT225" s="28">
        <f t="shared" si="85"/>
        <v>0</v>
      </c>
      <c r="BU225" s="28">
        <f t="shared" si="85"/>
        <v>2.4435877083569566</v>
      </c>
      <c r="BV225" s="28">
        <f t="shared" si="85"/>
        <v>0</v>
      </c>
      <c r="BW225" s="28">
        <f t="shared" si="85"/>
        <v>3.4017462297312624E-2</v>
      </c>
      <c r="BX225" s="28">
        <f t="shared" si="85"/>
        <v>2.2678308198208413E-2</v>
      </c>
      <c r="BY225" s="28">
        <f t="shared" si="85"/>
        <v>0</v>
      </c>
      <c r="BZ225" s="28">
        <f t="shared" si="85"/>
        <v>5.1026193445968933E-2</v>
      </c>
      <c r="CA225" s="28">
        <f t="shared" si="85"/>
        <v>6.2365347545073134E-2</v>
      </c>
      <c r="CB225" s="28">
        <f t="shared" si="85"/>
        <v>7.937407869372945E-2</v>
      </c>
      <c r="CC225" s="28">
        <f t="shared" si="85"/>
        <v>0</v>
      </c>
      <c r="CD225" s="21">
        <f t="shared" si="85"/>
        <v>100</v>
      </c>
    </row>
    <row r="226" spans="1:82" x14ac:dyDescent="0.2">
      <c r="A226" s="51">
        <v>221</v>
      </c>
      <c r="B226" s="19" t="s">
        <v>52</v>
      </c>
      <c r="C226" s="27">
        <f t="shared" si="49"/>
        <v>5.7899409426023854E-3</v>
      </c>
      <c r="D226" s="28">
        <f t="shared" ref="D226:R226" si="86">D26/$CD26*100</f>
        <v>0</v>
      </c>
      <c r="E226" s="28">
        <f t="shared" si="86"/>
        <v>9.6499015710039757E-3</v>
      </c>
      <c r="F226" s="28">
        <f t="shared" si="86"/>
        <v>0.14667850387926043</v>
      </c>
      <c r="G226" s="28">
        <f t="shared" si="86"/>
        <v>0.26247732273130814</v>
      </c>
      <c r="H226" s="28">
        <f t="shared" si="86"/>
        <v>0.32037673215733198</v>
      </c>
      <c r="I226" s="28">
        <f t="shared" si="86"/>
        <v>0.91481066893117691</v>
      </c>
      <c r="J226" s="28">
        <f t="shared" si="86"/>
        <v>0</v>
      </c>
      <c r="K226" s="28">
        <f t="shared" si="86"/>
        <v>0.43424557069517888</v>
      </c>
      <c r="L226" s="28">
        <f t="shared" si="86"/>
        <v>0.1215887597946501</v>
      </c>
      <c r="M226" s="28">
        <f t="shared" si="86"/>
        <v>0</v>
      </c>
      <c r="N226" s="28">
        <f t="shared" si="86"/>
        <v>1.1579881885204771E-2</v>
      </c>
      <c r="O226" s="28">
        <f t="shared" si="86"/>
        <v>2.3256262786119581</v>
      </c>
      <c r="P226" s="28">
        <f t="shared" si="86"/>
        <v>17.008916509051609</v>
      </c>
      <c r="Q226" s="28">
        <f t="shared" si="86"/>
        <v>0</v>
      </c>
      <c r="R226" s="28">
        <f t="shared" si="86"/>
        <v>0</v>
      </c>
      <c r="S226" s="28">
        <f t="shared" ref="S226:CD226" si="87">S26/$CD26*100</f>
        <v>0</v>
      </c>
      <c r="T226" s="28">
        <f t="shared" si="87"/>
        <v>0.17562820859227238</v>
      </c>
      <c r="U226" s="28">
        <f t="shared" si="87"/>
        <v>2.7019724398811132E-2</v>
      </c>
      <c r="V226" s="28">
        <f t="shared" si="87"/>
        <v>44.320067935307058</v>
      </c>
      <c r="W226" s="28">
        <f t="shared" si="87"/>
        <v>5.7899409426023854E-3</v>
      </c>
      <c r="X226" s="28">
        <f t="shared" si="87"/>
        <v>1.0942988381518508</v>
      </c>
      <c r="Y226" s="28">
        <f t="shared" si="87"/>
        <v>0</v>
      </c>
      <c r="Z226" s="28">
        <f t="shared" si="87"/>
        <v>0</v>
      </c>
      <c r="AA226" s="28">
        <f t="shared" si="87"/>
        <v>1.3509862199405566E-2</v>
      </c>
      <c r="AB226" s="28">
        <f t="shared" si="87"/>
        <v>3.20376732157332</v>
      </c>
      <c r="AC226" s="28">
        <f t="shared" si="87"/>
        <v>8.2989153510634198E-2</v>
      </c>
      <c r="AD226" s="28">
        <f t="shared" si="87"/>
        <v>1.5439842513606363E-2</v>
      </c>
      <c r="AE226" s="28">
        <f t="shared" si="87"/>
        <v>0</v>
      </c>
      <c r="AF226" s="28">
        <f t="shared" si="87"/>
        <v>0</v>
      </c>
      <c r="AG226" s="28">
        <f t="shared" si="87"/>
        <v>7.9129192882232594E-2</v>
      </c>
      <c r="AH226" s="28">
        <f t="shared" si="87"/>
        <v>0</v>
      </c>
      <c r="AI226" s="28">
        <f t="shared" si="87"/>
        <v>0.13316864167985487</v>
      </c>
      <c r="AJ226" s="28">
        <f t="shared" si="87"/>
        <v>0</v>
      </c>
      <c r="AK226" s="28">
        <f t="shared" si="87"/>
        <v>6.314895588065002</v>
      </c>
      <c r="AL226" s="28">
        <f t="shared" si="87"/>
        <v>1.3432662986837536</v>
      </c>
      <c r="AM226" s="28">
        <f t="shared" si="87"/>
        <v>8.6849114139035788E-2</v>
      </c>
      <c r="AN226" s="28">
        <f t="shared" si="87"/>
        <v>5.7899409426023854E-3</v>
      </c>
      <c r="AO226" s="28">
        <f t="shared" si="87"/>
        <v>1.9299803142007951E-2</v>
      </c>
      <c r="AP226" s="28">
        <f t="shared" si="87"/>
        <v>0.30300690932952484</v>
      </c>
      <c r="AQ226" s="28">
        <f t="shared" si="87"/>
        <v>1.7369822827807156E-2</v>
      </c>
      <c r="AR226" s="28">
        <f t="shared" si="87"/>
        <v>7.9129192882232594E-2</v>
      </c>
      <c r="AS226" s="28">
        <f t="shared" si="87"/>
        <v>0.50758482263480909</v>
      </c>
      <c r="AT226" s="28">
        <f t="shared" si="87"/>
        <v>0.27019724398811135</v>
      </c>
      <c r="AU226" s="28">
        <f t="shared" si="87"/>
        <v>9.8428996024240545E-2</v>
      </c>
      <c r="AV226" s="28">
        <f t="shared" si="87"/>
        <v>5.7899409426023854E-3</v>
      </c>
      <c r="AW226" s="28">
        <f t="shared" si="87"/>
        <v>2.1229783456208746E-2</v>
      </c>
      <c r="AX226" s="28">
        <f t="shared" si="87"/>
        <v>0</v>
      </c>
      <c r="AY226" s="28">
        <f t="shared" si="87"/>
        <v>1.5980237001582582</v>
      </c>
      <c r="AZ226" s="28">
        <f t="shared" si="87"/>
        <v>9.0709074767437378E-2</v>
      </c>
      <c r="BA226" s="28">
        <f t="shared" si="87"/>
        <v>2.5089744084610337E-2</v>
      </c>
      <c r="BB226" s="28">
        <f t="shared" si="87"/>
        <v>0.17948816922067395</v>
      </c>
      <c r="BC226" s="28">
        <f t="shared" si="87"/>
        <v>15.061566372023005</v>
      </c>
      <c r="BD226" s="28">
        <f t="shared" si="87"/>
        <v>0</v>
      </c>
      <c r="BE226" s="28">
        <f t="shared" si="87"/>
        <v>0</v>
      </c>
      <c r="BF226" s="28">
        <f t="shared" si="87"/>
        <v>5.7899409426023854E-3</v>
      </c>
      <c r="BG226" s="28">
        <f t="shared" si="87"/>
        <v>7.3339251939630215E-2</v>
      </c>
      <c r="BH226" s="28">
        <f t="shared" si="87"/>
        <v>0</v>
      </c>
      <c r="BI226" s="28">
        <f t="shared" si="87"/>
        <v>0.4130157872389702</v>
      </c>
      <c r="BJ226" s="28">
        <f t="shared" si="87"/>
        <v>0</v>
      </c>
      <c r="BK226" s="28">
        <f t="shared" si="87"/>
        <v>0</v>
      </c>
      <c r="BL226" s="28">
        <f t="shared" si="87"/>
        <v>0.2779171652449145</v>
      </c>
      <c r="BM226" s="28">
        <f t="shared" si="87"/>
        <v>0</v>
      </c>
      <c r="BN226" s="28">
        <f t="shared" si="87"/>
        <v>0.4824950785501988</v>
      </c>
      <c r="BO226" s="28">
        <f t="shared" si="87"/>
        <v>0</v>
      </c>
      <c r="BP226" s="28">
        <f t="shared" si="87"/>
        <v>1.5439842513606363E-2</v>
      </c>
      <c r="BQ226" s="28">
        <f t="shared" si="87"/>
        <v>0</v>
      </c>
      <c r="BR226" s="28">
        <f t="shared" si="87"/>
        <v>0</v>
      </c>
      <c r="BS226" s="28">
        <f t="shared" si="87"/>
        <v>0</v>
      </c>
      <c r="BT226" s="28">
        <f t="shared" si="87"/>
        <v>0</v>
      </c>
      <c r="BU226" s="28">
        <f t="shared" si="87"/>
        <v>3.8599606284015903E-2</v>
      </c>
      <c r="BV226" s="28">
        <f t="shared" si="87"/>
        <v>0</v>
      </c>
      <c r="BW226" s="28">
        <f t="shared" si="87"/>
        <v>0.68900297216968387</v>
      </c>
      <c r="BX226" s="28">
        <f t="shared" si="87"/>
        <v>0.1659783070212684</v>
      </c>
      <c r="BY226" s="28">
        <f t="shared" si="87"/>
        <v>1.3509862199405566E-2</v>
      </c>
      <c r="BZ226" s="28">
        <f t="shared" si="87"/>
        <v>0.1679082873354692</v>
      </c>
      <c r="CA226" s="28">
        <f t="shared" si="87"/>
        <v>0.20457791330528427</v>
      </c>
      <c r="CB226" s="28">
        <f t="shared" si="87"/>
        <v>0.64075346431466396</v>
      </c>
      <c r="CC226" s="28">
        <f t="shared" si="87"/>
        <v>0</v>
      </c>
      <c r="CD226" s="21">
        <f t="shared" si="87"/>
        <v>100</v>
      </c>
    </row>
    <row r="227" spans="1:82" x14ac:dyDescent="0.2">
      <c r="A227" s="51">
        <v>222</v>
      </c>
      <c r="B227" s="19" t="s">
        <v>16</v>
      </c>
      <c r="C227" s="27">
        <f t="shared" si="49"/>
        <v>0</v>
      </c>
      <c r="D227" s="28">
        <f t="shared" ref="D227:R227" si="88">D27/$CD27*100</f>
        <v>0</v>
      </c>
      <c r="E227" s="28">
        <f t="shared" si="88"/>
        <v>8.0666845926324282E-2</v>
      </c>
      <c r="F227" s="28">
        <f t="shared" si="88"/>
        <v>0</v>
      </c>
      <c r="G227" s="28">
        <f t="shared" si="88"/>
        <v>8.0666845926324282E-2</v>
      </c>
      <c r="H227" s="28">
        <f t="shared" si="88"/>
        <v>0</v>
      </c>
      <c r="I227" s="28">
        <f t="shared" si="88"/>
        <v>0</v>
      </c>
      <c r="J227" s="28">
        <f t="shared" si="88"/>
        <v>0</v>
      </c>
      <c r="K227" s="28">
        <f t="shared" si="88"/>
        <v>0</v>
      </c>
      <c r="L227" s="28">
        <f t="shared" si="88"/>
        <v>0</v>
      </c>
      <c r="M227" s="28">
        <f t="shared" si="88"/>
        <v>0.10755579456843238</v>
      </c>
      <c r="N227" s="28">
        <f t="shared" si="88"/>
        <v>3.3342296316214033</v>
      </c>
      <c r="O227" s="28">
        <f t="shared" si="88"/>
        <v>0</v>
      </c>
      <c r="P227" s="28">
        <f t="shared" si="88"/>
        <v>8.0666845926324282E-2</v>
      </c>
      <c r="Q227" s="28">
        <f t="shared" si="88"/>
        <v>0</v>
      </c>
      <c r="R227" s="28">
        <f t="shared" si="88"/>
        <v>0</v>
      </c>
      <c r="S227" s="28">
        <f t="shared" ref="S227:CD227" si="89">S27/$CD27*100</f>
        <v>0</v>
      </c>
      <c r="T227" s="28">
        <f t="shared" si="89"/>
        <v>0</v>
      </c>
      <c r="U227" s="28">
        <f t="shared" si="89"/>
        <v>0</v>
      </c>
      <c r="V227" s="28">
        <f t="shared" si="89"/>
        <v>0</v>
      </c>
      <c r="W227" s="28">
        <f t="shared" si="89"/>
        <v>88.814197364883029</v>
      </c>
      <c r="X227" s="28">
        <f t="shared" si="89"/>
        <v>0</v>
      </c>
      <c r="Y227" s="28">
        <f t="shared" si="89"/>
        <v>0</v>
      </c>
      <c r="Z227" s="28">
        <f t="shared" si="89"/>
        <v>0</v>
      </c>
      <c r="AA227" s="28">
        <f t="shared" si="89"/>
        <v>1.1293358429685401</v>
      </c>
      <c r="AB227" s="28">
        <f t="shared" si="89"/>
        <v>8.0666845926324282E-2</v>
      </c>
      <c r="AC227" s="28">
        <f t="shared" si="89"/>
        <v>0</v>
      </c>
      <c r="AD227" s="28">
        <f t="shared" si="89"/>
        <v>0.16133369185264856</v>
      </c>
      <c r="AE227" s="28">
        <f t="shared" si="89"/>
        <v>0</v>
      </c>
      <c r="AF227" s="28">
        <f t="shared" si="89"/>
        <v>0</v>
      </c>
      <c r="AG227" s="28">
        <f t="shared" si="89"/>
        <v>0</v>
      </c>
      <c r="AH227" s="28">
        <f t="shared" si="89"/>
        <v>0</v>
      </c>
      <c r="AI227" s="28">
        <f t="shared" si="89"/>
        <v>0.10755579456843238</v>
      </c>
      <c r="AJ227" s="28">
        <f t="shared" si="89"/>
        <v>0</v>
      </c>
      <c r="AK227" s="28">
        <f t="shared" si="89"/>
        <v>0</v>
      </c>
      <c r="AL227" s="28">
        <f t="shared" si="89"/>
        <v>0</v>
      </c>
      <c r="AM227" s="28">
        <f t="shared" si="89"/>
        <v>0</v>
      </c>
      <c r="AN227" s="28">
        <f t="shared" si="89"/>
        <v>2.2317827372949717</v>
      </c>
      <c r="AO227" s="28">
        <f t="shared" si="89"/>
        <v>0</v>
      </c>
      <c r="AP227" s="28">
        <f t="shared" si="89"/>
        <v>0</v>
      </c>
      <c r="AQ227" s="28">
        <f t="shared" si="89"/>
        <v>0</v>
      </c>
      <c r="AR227" s="28">
        <f t="shared" si="89"/>
        <v>0</v>
      </c>
      <c r="AS227" s="28">
        <f t="shared" si="89"/>
        <v>0</v>
      </c>
      <c r="AT227" s="28">
        <f t="shared" si="89"/>
        <v>8.0666845926324282E-2</v>
      </c>
      <c r="AU227" s="28">
        <f t="shared" si="89"/>
        <v>0</v>
      </c>
      <c r="AV227" s="28">
        <f t="shared" si="89"/>
        <v>0</v>
      </c>
      <c r="AW227" s="28">
        <f t="shared" si="89"/>
        <v>0</v>
      </c>
      <c r="AX227" s="28">
        <f t="shared" si="89"/>
        <v>8.0666845926324282E-2</v>
      </c>
      <c r="AY227" s="28">
        <f t="shared" si="89"/>
        <v>8.0666845926324282E-2</v>
      </c>
      <c r="AZ227" s="28">
        <f t="shared" si="89"/>
        <v>0</v>
      </c>
      <c r="BA227" s="28">
        <f t="shared" si="89"/>
        <v>0.13444474321054048</v>
      </c>
      <c r="BB227" s="28">
        <f t="shared" si="89"/>
        <v>0</v>
      </c>
      <c r="BC227" s="28">
        <f t="shared" si="89"/>
        <v>0</v>
      </c>
      <c r="BD227" s="28">
        <f t="shared" si="89"/>
        <v>0</v>
      </c>
      <c r="BE227" s="28">
        <f t="shared" si="89"/>
        <v>0.13444474321054048</v>
      </c>
      <c r="BF227" s="28">
        <f t="shared" si="89"/>
        <v>0</v>
      </c>
      <c r="BG227" s="28">
        <f t="shared" si="89"/>
        <v>0</v>
      </c>
      <c r="BH227" s="28">
        <f t="shared" si="89"/>
        <v>0</v>
      </c>
      <c r="BI227" s="28">
        <f t="shared" si="89"/>
        <v>0</v>
      </c>
      <c r="BJ227" s="28">
        <f t="shared" si="89"/>
        <v>0</v>
      </c>
      <c r="BK227" s="28">
        <f t="shared" si="89"/>
        <v>0</v>
      </c>
      <c r="BL227" s="28">
        <f t="shared" si="89"/>
        <v>0</v>
      </c>
      <c r="BM227" s="28">
        <f t="shared" si="89"/>
        <v>0</v>
      </c>
      <c r="BN227" s="28">
        <f t="shared" si="89"/>
        <v>0</v>
      </c>
      <c r="BO227" s="28">
        <f t="shared" si="89"/>
        <v>0</v>
      </c>
      <c r="BP227" s="28">
        <f t="shared" si="89"/>
        <v>0</v>
      </c>
      <c r="BQ227" s="28">
        <f t="shared" si="89"/>
        <v>2.608228018284485</v>
      </c>
      <c r="BR227" s="28">
        <f t="shared" si="89"/>
        <v>0</v>
      </c>
      <c r="BS227" s="28">
        <f t="shared" si="89"/>
        <v>8.0666845926324282E-2</v>
      </c>
      <c r="BT227" s="28">
        <f t="shared" si="89"/>
        <v>0</v>
      </c>
      <c r="BU227" s="28">
        <f t="shared" si="89"/>
        <v>0</v>
      </c>
      <c r="BV227" s="28">
        <f t="shared" si="89"/>
        <v>0</v>
      </c>
      <c r="BW227" s="28">
        <f t="shared" si="89"/>
        <v>0</v>
      </c>
      <c r="BX227" s="28">
        <f t="shared" si="89"/>
        <v>0</v>
      </c>
      <c r="BY227" s="28">
        <f t="shared" si="89"/>
        <v>0</v>
      </c>
      <c r="BZ227" s="28">
        <f t="shared" si="89"/>
        <v>0</v>
      </c>
      <c r="CA227" s="28">
        <f t="shared" si="89"/>
        <v>0</v>
      </c>
      <c r="CB227" s="28">
        <f t="shared" si="89"/>
        <v>0</v>
      </c>
      <c r="CC227" s="28">
        <f t="shared" si="89"/>
        <v>0</v>
      </c>
      <c r="CD227" s="21">
        <f t="shared" si="89"/>
        <v>100</v>
      </c>
    </row>
    <row r="228" spans="1:82" x14ac:dyDescent="0.2">
      <c r="A228" s="50">
        <v>223</v>
      </c>
      <c r="B228" s="19" t="s">
        <v>53</v>
      </c>
      <c r="C228" s="27">
        <f t="shared" si="49"/>
        <v>0</v>
      </c>
      <c r="D228" s="28">
        <f t="shared" ref="D228:R228" si="90">D28/$CD28*100</f>
        <v>0</v>
      </c>
      <c r="E228" s="28">
        <f t="shared" si="90"/>
        <v>6.6145667458781449E-2</v>
      </c>
      <c r="F228" s="28">
        <f t="shared" si="90"/>
        <v>0.40667336289473044</v>
      </c>
      <c r="G228" s="28">
        <f t="shared" si="90"/>
        <v>7.3495186065312718E-2</v>
      </c>
      <c r="H228" s="28">
        <f t="shared" si="90"/>
        <v>0.10044342095592738</v>
      </c>
      <c r="I228" s="28">
        <f t="shared" si="90"/>
        <v>5.5243881525760061</v>
      </c>
      <c r="J228" s="28">
        <f t="shared" si="90"/>
        <v>9.7993581420416954E-3</v>
      </c>
      <c r="K228" s="28">
        <f t="shared" si="90"/>
        <v>2.2685514098826527</v>
      </c>
      <c r="L228" s="28">
        <f t="shared" si="90"/>
        <v>0.52671550013474122</v>
      </c>
      <c r="M228" s="28">
        <f t="shared" si="90"/>
        <v>0</v>
      </c>
      <c r="N228" s="28">
        <f t="shared" si="90"/>
        <v>7.3495186065312725E-3</v>
      </c>
      <c r="O228" s="28">
        <f t="shared" si="90"/>
        <v>0.86969303510620066</v>
      </c>
      <c r="P228" s="28">
        <f t="shared" si="90"/>
        <v>4.8090350082069628</v>
      </c>
      <c r="Q228" s="28">
        <f t="shared" si="90"/>
        <v>0</v>
      </c>
      <c r="R228" s="28">
        <f t="shared" si="90"/>
        <v>9.7993581420416954E-3</v>
      </c>
      <c r="S228" s="28">
        <f t="shared" ref="S228:CD228" si="91">S28/$CD28*100</f>
        <v>0</v>
      </c>
      <c r="T228" s="28">
        <f t="shared" si="91"/>
        <v>0.82069624439599209</v>
      </c>
      <c r="U228" s="28">
        <f t="shared" si="91"/>
        <v>7.3495186065312725E-3</v>
      </c>
      <c r="V228" s="28">
        <f t="shared" si="91"/>
        <v>2.1044121610034541</v>
      </c>
      <c r="W228" s="28">
        <f t="shared" si="91"/>
        <v>0</v>
      </c>
      <c r="X228" s="28">
        <f t="shared" si="91"/>
        <v>42.355275729439725</v>
      </c>
      <c r="Y228" s="28">
        <f t="shared" si="91"/>
        <v>0</v>
      </c>
      <c r="Z228" s="28">
        <f t="shared" si="91"/>
        <v>1.9598716284083391E-2</v>
      </c>
      <c r="AA228" s="28">
        <f t="shared" si="91"/>
        <v>3.1847913961635513E-2</v>
      </c>
      <c r="AB228" s="28">
        <f t="shared" si="91"/>
        <v>3.6257625125554278</v>
      </c>
      <c r="AC228" s="28">
        <f t="shared" si="91"/>
        <v>0.20578652098287561</v>
      </c>
      <c r="AD228" s="28">
        <f t="shared" si="91"/>
        <v>0</v>
      </c>
      <c r="AE228" s="28">
        <f t="shared" si="91"/>
        <v>1.7148876748572968E-2</v>
      </c>
      <c r="AF228" s="28">
        <f t="shared" si="91"/>
        <v>0</v>
      </c>
      <c r="AG228" s="28">
        <f t="shared" si="91"/>
        <v>0.48261838849555355</v>
      </c>
      <c r="AH228" s="28">
        <f t="shared" si="91"/>
        <v>0</v>
      </c>
      <c r="AI228" s="28">
        <f t="shared" si="91"/>
        <v>0.44097111639187631</v>
      </c>
      <c r="AJ228" s="28">
        <f t="shared" si="91"/>
        <v>0</v>
      </c>
      <c r="AK228" s="28">
        <f t="shared" si="91"/>
        <v>7.5161076949459806</v>
      </c>
      <c r="AL228" s="28">
        <f t="shared" si="91"/>
        <v>1.7148876748572968</v>
      </c>
      <c r="AM228" s="28">
        <f t="shared" si="91"/>
        <v>3.4297753497145936E-2</v>
      </c>
      <c r="AN228" s="28">
        <f t="shared" si="91"/>
        <v>0</v>
      </c>
      <c r="AO228" s="28">
        <f t="shared" si="91"/>
        <v>5.6346309316739757E-2</v>
      </c>
      <c r="AP228" s="28">
        <f t="shared" si="91"/>
        <v>0.6198094024841373</v>
      </c>
      <c r="AQ228" s="28">
        <f t="shared" si="91"/>
        <v>0</v>
      </c>
      <c r="AR228" s="28">
        <f t="shared" si="91"/>
        <v>0.53896469781229328</v>
      </c>
      <c r="AS228" s="28">
        <f t="shared" si="91"/>
        <v>0.68595506994291866</v>
      </c>
      <c r="AT228" s="28">
        <f t="shared" si="91"/>
        <v>1.8692275655944537</v>
      </c>
      <c r="AU228" s="28">
        <f t="shared" si="91"/>
        <v>0.36012641172003235</v>
      </c>
      <c r="AV228" s="28">
        <f t="shared" si="91"/>
        <v>0</v>
      </c>
      <c r="AW228" s="28">
        <f t="shared" si="91"/>
        <v>3.9197432568166782E-2</v>
      </c>
      <c r="AX228" s="28">
        <f t="shared" si="91"/>
        <v>0</v>
      </c>
      <c r="AY228" s="28">
        <f t="shared" si="91"/>
        <v>6.0560033317817679</v>
      </c>
      <c r="AZ228" s="28">
        <f t="shared" si="91"/>
        <v>0.40667336289473044</v>
      </c>
      <c r="BA228" s="28">
        <f t="shared" si="91"/>
        <v>5.6346309316739757E-2</v>
      </c>
      <c r="BB228" s="28">
        <f t="shared" si="91"/>
        <v>0.92358950488742975</v>
      </c>
      <c r="BC228" s="28">
        <f t="shared" si="91"/>
        <v>0.94318822117151324</v>
      </c>
      <c r="BD228" s="28">
        <f t="shared" si="91"/>
        <v>3.1847913961635513E-2</v>
      </c>
      <c r="BE228" s="28">
        <f t="shared" si="91"/>
        <v>0</v>
      </c>
      <c r="BF228" s="28">
        <f t="shared" si="91"/>
        <v>0</v>
      </c>
      <c r="BG228" s="28">
        <f t="shared" si="91"/>
        <v>0.20088684191185477</v>
      </c>
      <c r="BH228" s="28">
        <f t="shared" si="91"/>
        <v>0</v>
      </c>
      <c r="BI228" s="28">
        <f t="shared" si="91"/>
        <v>4.123079938264044</v>
      </c>
      <c r="BJ228" s="28">
        <f t="shared" si="91"/>
        <v>0</v>
      </c>
      <c r="BK228" s="28">
        <f t="shared" si="91"/>
        <v>7.3495186065312725E-3</v>
      </c>
      <c r="BL228" s="28">
        <f t="shared" si="91"/>
        <v>2.2048555819593817E-2</v>
      </c>
      <c r="BM228" s="28">
        <f t="shared" si="91"/>
        <v>0</v>
      </c>
      <c r="BN228" s="28">
        <f t="shared" si="91"/>
        <v>4.0397853940566897</v>
      </c>
      <c r="BO228" s="28">
        <f t="shared" si="91"/>
        <v>0</v>
      </c>
      <c r="BP228" s="28">
        <f t="shared" si="91"/>
        <v>5.1446630245718904E-2</v>
      </c>
      <c r="BQ228" s="28">
        <f t="shared" si="91"/>
        <v>0</v>
      </c>
      <c r="BR228" s="28">
        <f t="shared" si="91"/>
        <v>0</v>
      </c>
      <c r="BS228" s="28">
        <f t="shared" si="91"/>
        <v>1.2249197677552122E-2</v>
      </c>
      <c r="BT228" s="28">
        <f t="shared" si="91"/>
        <v>9.7993581420416954E-3</v>
      </c>
      <c r="BU228" s="28">
        <f t="shared" si="91"/>
        <v>0</v>
      </c>
      <c r="BV228" s="28">
        <f t="shared" si="91"/>
        <v>0</v>
      </c>
      <c r="BW228" s="28">
        <f t="shared" si="91"/>
        <v>1.6560915260050466</v>
      </c>
      <c r="BX228" s="28">
        <f t="shared" si="91"/>
        <v>0.53896469781229328</v>
      </c>
      <c r="BY228" s="28">
        <f t="shared" si="91"/>
        <v>9.7993581420416954E-3</v>
      </c>
      <c r="BZ228" s="28">
        <f t="shared" si="91"/>
        <v>0.98973517234621133</v>
      </c>
      <c r="CA228" s="28">
        <f t="shared" si="91"/>
        <v>1.0558808398049928</v>
      </c>
      <c r="CB228" s="28">
        <f t="shared" si="91"/>
        <v>0.64185795830373105</v>
      </c>
      <c r="CC228" s="28">
        <f t="shared" si="91"/>
        <v>0</v>
      </c>
      <c r="CD228" s="21">
        <f t="shared" si="91"/>
        <v>100</v>
      </c>
    </row>
    <row r="229" spans="1:82" x14ac:dyDescent="0.2">
      <c r="A229" s="51">
        <v>224</v>
      </c>
      <c r="B229" s="19" t="s">
        <v>17</v>
      </c>
      <c r="C229" s="27">
        <f t="shared" si="49"/>
        <v>0</v>
      </c>
      <c r="D229" s="28">
        <f t="shared" ref="D229:R229" si="92">D29/$CD29*100</f>
        <v>0</v>
      </c>
      <c r="E229" s="28">
        <f t="shared" si="92"/>
        <v>0.16187274312040842</v>
      </c>
      <c r="F229" s="28">
        <f t="shared" si="92"/>
        <v>0</v>
      </c>
      <c r="G229" s="28">
        <f t="shared" si="92"/>
        <v>0</v>
      </c>
      <c r="H229" s="28">
        <f t="shared" si="92"/>
        <v>0</v>
      </c>
      <c r="I229" s="28">
        <f t="shared" si="92"/>
        <v>0</v>
      </c>
      <c r="J229" s="28">
        <f t="shared" si="92"/>
        <v>0</v>
      </c>
      <c r="K229" s="28">
        <f t="shared" si="92"/>
        <v>3.7355248412401947E-2</v>
      </c>
      <c r="L229" s="28">
        <f t="shared" si="92"/>
        <v>3.7355248412401947E-2</v>
      </c>
      <c r="M229" s="28">
        <f t="shared" si="92"/>
        <v>0</v>
      </c>
      <c r="N229" s="28">
        <f t="shared" si="92"/>
        <v>0</v>
      </c>
      <c r="O229" s="28">
        <f t="shared" si="92"/>
        <v>0</v>
      </c>
      <c r="P229" s="28">
        <f t="shared" si="92"/>
        <v>0</v>
      </c>
      <c r="Q229" s="28">
        <f t="shared" si="92"/>
        <v>0</v>
      </c>
      <c r="R229" s="28">
        <f t="shared" si="92"/>
        <v>8.7162246295604526E-2</v>
      </c>
      <c r="S229" s="28">
        <f t="shared" ref="S229:CD229" si="93">S29/$CD29*100</f>
        <v>3.7355248412401947E-2</v>
      </c>
      <c r="T229" s="28">
        <f t="shared" si="93"/>
        <v>3.7355248412401947E-2</v>
      </c>
      <c r="U229" s="28">
        <f t="shared" si="93"/>
        <v>0</v>
      </c>
      <c r="V229" s="28">
        <f t="shared" si="93"/>
        <v>0</v>
      </c>
      <c r="W229" s="28">
        <f t="shared" si="93"/>
        <v>0</v>
      </c>
      <c r="X229" s="28">
        <f t="shared" si="93"/>
        <v>4.9806997883202593E-2</v>
      </c>
      <c r="Y229" s="28">
        <f t="shared" si="93"/>
        <v>94.147677748723694</v>
      </c>
      <c r="Z229" s="28">
        <f t="shared" si="93"/>
        <v>0.11206574523720583</v>
      </c>
      <c r="AA229" s="28">
        <f t="shared" si="93"/>
        <v>4.9806997883202593E-2</v>
      </c>
      <c r="AB229" s="28">
        <f t="shared" si="93"/>
        <v>3.7355248412401947E-2</v>
      </c>
      <c r="AC229" s="28">
        <f t="shared" si="93"/>
        <v>0.3486489851824181</v>
      </c>
      <c r="AD229" s="28">
        <f t="shared" si="93"/>
        <v>0</v>
      </c>
      <c r="AE229" s="28">
        <f t="shared" si="93"/>
        <v>0</v>
      </c>
      <c r="AF229" s="28">
        <f t="shared" si="93"/>
        <v>0</v>
      </c>
      <c r="AG229" s="28">
        <f t="shared" si="93"/>
        <v>0</v>
      </c>
      <c r="AH229" s="28">
        <f t="shared" si="93"/>
        <v>0</v>
      </c>
      <c r="AI229" s="28">
        <f t="shared" si="93"/>
        <v>0</v>
      </c>
      <c r="AJ229" s="28">
        <f t="shared" si="93"/>
        <v>0</v>
      </c>
      <c r="AK229" s="28">
        <f t="shared" si="93"/>
        <v>4.9806997883202593E-2</v>
      </c>
      <c r="AL229" s="28">
        <f t="shared" si="93"/>
        <v>0</v>
      </c>
      <c r="AM229" s="28">
        <f t="shared" si="93"/>
        <v>0</v>
      </c>
      <c r="AN229" s="28">
        <f t="shared" si="93"/>
        <v>0</v>
      </c>
      <c r="AO229" s="28">
        <f t="shared" si="93"/>
        <v>0</v>
      </c>
      <c r="AP229" s="28">
        <f t="shared" si="93"/>
        <v>4.9806997883202593E-2</v>
      </c>
      <c r="AQ229" s="28">
        <f t="shared" si="93"/>
        <v>0</v>
      </c>
      <c r="AR229" s="28">
        <f t="shared" si="93"/>
        <v>3.7355248412401947E-2</v>
      </c>
      <c r="AS229" s="28">
        <f t="shared" si="93"/>
        <v>0</v>
      </c>
      <c r="AT229" s="28">
        <f t="shared" si="93"/>
        <v>0</v>
      </c>
      <c r="AU229" s="28">
        <f t="shared" si="93"/>
        <v>0</v>
      </c>
      <c r="AV229" s="28">
        <f t="shared" si="93"/>
        <v>0</v>
      </c>
      <c r="AW229" s="28">
        <f t="shared" si="93"/>
        <v>0</v>
      </c>
      <c r="AX229" s="28">
        <f t="shared" si="93"/>
        <v>0</v>
      </c>
      <c r="AY229" s="28">
        <f t="shared" si="93"/>
        <v>3.7355248412401947E-2</v>
      </c>
      <c r="AZ229" s="28">
        <f t="shared" si="93"/>
        <v>0</v>
      </c>
      <c r="BA229" s="28">
        <f t="shared" si="93"/>
        <v>0</v>
      </c>
      <c r="BB229" s="28">
        <f t="shared" si="93"/>
        <v>0</v>
      </c>
      <c r="BC229" s="28">
        <f t="shared" si="93"/>
        <v>0</v>
      </c>
      <c r="BD229" s="28">
        <f t="shared" si="93"/>
        <v>0</v>
      </c>
      <c r="BE229" s="28">
        <f t="shared" si="93"/>
        <v>1.1455609513136595</v>
      </c>
      <c r="BF229" s="28">
        <f t="shared" si="93"/>
        <v>0</v>
      </c>
      <c r="BG229" s="28">
        <f t="shared" si="93"/>
        <v>0</v>
      </c>
      <c r="BH229" s="28">
        <f t="shared" si="93"/>
        <v>0</v>
      </c>
      <c r="BI229" s="28">
        <f t="shared" si="93"/>
        <v>0</v>
      </c>
      <c r="BJ229" s="28">
        <f t="shared" si="93"/>
        <v>0</v>
      </c>
      <c r="BK229" s="28">
        <f t="shared" si="93"/>
        <v>0</v>
      </c>
      <c r="BL229" s="28">
        <f t="shared" si="93"/>
        <v>0</v>
      </c>
      <c r="BM229" s="28">
        <f t="shared" si="93"/>
        <v>1.9922799153281034</v>
      </c>
      <c r="BN229" s="28">
        <f t="shared" si="93"/>
        <v>4.9806997883202593E-2</v>
      </c>
      <c r="BO229" s="28">
        <f t="shared" si="93"/>
        <v>0</v>
      </c>
      <c r="BP229" s="28">
        <f t="shared" si="93"/>
        <v>0.14942099364960779</v>
      </c>
      <c r="BQ229" s="28">
        <f t="shared" si="93"/>
        <v>0</v>
      </c>
      <c r="BR229" s="28">
        <f t="shared" si="93"/>
        <v>0</v>
      </c>
      <c r="BS229" s="28">
        <f t="shared" si="93"/>
        <v>6.2258747354003233E-2</v>
      </c>
      <c r="BT229" s="28">
        <f t="shared" si="93"/>
        <v>0.85917071348524476</v>
      </c>
      <c r="BU229" s="28">
        <f t="shared" si="93"/>
        <v>3.7355248412401947E-2</v>
      </c>
      <c r="BV229" s="28">
        <f t="shared" si="93"/>
        <v>9.9613995766405186E-2</v>
      </c>
      <c r="BW229" s="28">
        <f t="shared" si="93"/>
        <v>0</v>
      </c>
      <c r="BX229" s="28">
        <f t="shared" si="93"/>
        <v>4.9806997883202593E-2</v>
      </c>
      <c r="BY229" s="28">
        <f t="shared" si="93"/>
        <v>0</v>
      </c>
      <c r="BZ229" s="28">
        <f t="shared" si="93"/>
        <v>7.4710496824803893E-2</v>
      </c>
      <c r="CA229" s="28">
        <f t="shared" si="93"/>
        <v>0</v>
      </c>
      <c r="CB229" s="28">
        <f t="shared" si="93"/>
        <v>0</v>
      </c>
      <c r="CC229" s="28">
        <f t="shared" si="93"/>
        <v>0</v>
      </c>
      <c r="CD229" s="21">
        <f t="shared" si="93"/>
        <v>100</v>
      </c>
    </row>
    <row r="230" spans="1:82" x14ac:dyDescent="0.2">
      <c r="A230" s="51">
        <v>225</v>
      </c>
      <c r="B230" s="19" t="s">
        <v>18</v>
      </c>
      <c r="C230" s="27">
        <f t="shared" si="49"/>
        <v>0</v>
      </c>
      <c r="D230" s="28">
        <f t="shared" ref="D230:R230" si="94">D30/$CD30*100</f>
        <v>6.6979236436704614E-2</v>
      </c>
      <c r="E230" s="28">
        <f t="shared" si="94"/>
        <v>10.761330654163876</v>
      </c>
      <c r="F230" s="28">
        <f t="shared" si="94"/>
        <v>0</v>
      </c>
      <c r="G230" s="28">
        <f t="shared" si="94"/>
        <v>0</v>
      </c>
      <c r="H230" s="28">
        <f t="shared" si="94"/>
        <v>0</v>
      </c>
      <c r="I230" s="28">
        <f t="shared" si="94"/>
        <v>0</v>
      </c>
      <c r="J230" s="28">
        <f t="shared" si="94"/>
        <v>0</v>
      </c>
      <c r="K230" s="28">
        <f t="shared" si="94"/>
        <v>0.17861129716454566</v>
      </c>
      <c r="L230" s="28">
        <f t="shared" si="94"/>
        <v>0.13395847287340923</v>
      </c>
      <c r="M230" s="28">
        <f t="shared" si="94"/>
        <v>0</v>
      </c>
      <c r="N230" s="28">
        <f t="shared" si="94"/>
        <v>0</v>
      </c>
      <c r="O230" s="28">
        <f t="shared" si="94"/>
        <v>0</v>
      </c>
      <c r="P230" s="28">
        <f t="shared" si="94"/>
        <v>0.15628488501897744</v>
      </c>
      <c r="Q230" s="28">
        <f t="shared" si="94"/>
        <v>0</v>
      </c>
      <c r="R230" s="28">
        <f t="shared" si="94"/>
        <v>0.60281312793034159</v>
      </c>
      <c r="S230" s="28">
        <f t="shared" ref="S230:CD230" si="95">S30/$CD30*100</f>
        <v>0.46885465505693236</v>
      </c>
      <c r="T230" s="28">
        <f t="shared" si="95"/>
        <v>0</v>
      </c>
      <c r="U230" s="28">
        <f t="shared" si="95"/>
        <v>0</v>
      </c>
      <c r="V230" s="28">
        <f t="shared" si="95"/>
        <v>8.9305648582272829E-2</v>
      </c>
      <c r="W230" s="28">
        <f t="shared" si="95"/>
        <v>0</v>
      </c>
      <c r="X230" s="28">
        <f t="shared" si="95"/>
        <v>0</v>
      </c>
      <c r="Y230" s="28">
        <f t="shared" si="95"/>
        <v>0</v>
      </c>
      <c r="Z230" s="28">
        <f t="shared" si="95"/>
        <v>60.973431569546776</v>
      </c>
      <c r="AA230" s="28">
        <f t="shared" si="95"/>
        <v>8.9305648582272829E-2</v>
      </c>
      <c r="AB230" s="28">
        <f t="shared" si="95"/>
        <v>0</v>
      </c>
      <c r="AC230" s="28">
        <f t="shared" si="95"/>
        <v>18.285331547220363</v>
      </c>
      <c r="AD230" s="28">
        <f t="shared" si="95"/>
        <v>0</v>
      </c>
      <c r="AE230" s="28">
        <f t="shared" si="95"/>
        <v>0.40187541862022769</v>
      </c>
      <c r="AF230" s="28">
        <f t="shared" si="95"/>
        <v>0</v>
      </c>
      <c r="AG230" s="28">
        <f t="shared" si="95"/>
        <v>0.13395847287340923</v>
      </c>
      <c r="AH230" s="28">
        <f t="shared" si="95"/>
        <v>0</v>
      </c>
      <c r="AI230" s="28">
        <f t="shared" si="95"/>
        <v>0</v>
      </c>
      <c r="AJ230" s="28">
        <f t="shared" si="95"/>
        <v>0</v>
      </c>
      <c r="AK230" s="28">
        <f t="shared" si="95"/>
        <v>0</v>
      </c>
      <c r="AL230" s="28">
        <f t="shared" si="95"/>
        <v>0</v>
      </c>
      <c r="AM230" s="28">
        <f t="shared" si="95"/>
        <v>0</v>
      </c>
      <c r="AN230" s="28">
        <f t="shared" si="95"/>
        <v>0</v>
      </c>
      <c r="AO230" s="28">
        <f t="shared" si="95"/>
        <v>0</v>
      </c>
      <c r="AP230" s="28">
        <f t="shared" si="95"/>
        <v>0</v>
      </c>
      <c r="AQ230" s="28">
        <f t="shared" si="95"/>
        <v>0</v>
      </c>
      <c r="AR230" s="28">
        <f t="shared" si="95"/>
        <v>0</v>
      </c>
      <c r="AS230" s="28">
        <f t="shared" si="95"/>
        <v>8.9305648582272829E-2</v>
      </c>
      <c r="AT230" s="28">
        <f t="shared" si="95"/>
        <v>0.13395847287340923</v>
      </c>
      <c r="AU230" s="28">
        <f t="shared" si="95"/>
        <v>0.20093770931011384</v>
      </c>
      <c r="AV230" s="28">
        <f t="shared" si="95"/>
        <v>0</v>
      </c>
      <c r="AW230" s="28">
        <f t="shared" si="95"/>
        <v>6.6979236436704614E-2</v>
      </c>
      <c r="AX230" s="28">
        <f t="shared" si="95"/>
        <v>0</v>
      </c>
      <c r="AY230" s="28">
        <f t="shared" si="95"/>
        <v>0.17861129716454566</v>
      </c>
      <c r="AZ230" s="28">
        <f t="shared" si="95"/>
        <v>0.15628488501897744</v>
      </c>
      <c r="BA230" s="28">
        <f t="shared" si="95"/>
        <v>1.6744809109176158</v>
      </c>
      <c r="BB230" s="28">
        <f t="shared" si="95"/>
        <v>0.11163206072784104</v>
      </c>
      <c r="BC230" s="28">
        <f t="shared" si="95"/>
        <v>6.6979236436704614E-2</v>
      </c>
      <c r="BD230" s="28">
        <f t="shared" si="95"/>
        <v>0</v>
      </c>
      <c r="BE230" s="28">
        <f t="shared" si="95"/>
        <v>0</v>
      </c>
      <c r="BF230" s="28">
        <f t="shared" si="95"/>
        <v>0</v>
      </c>
      <c r="BG230" s="28">
        <f t="shared" si="95"/>
        <v>0</v>
      </c>
      <c r="BH230" s="28">
        <f t="shared" si="95"/>
        <v>0.11163206072784104</v>
      </c>
      <c r="BI230" s="28">
        <f t="shared" si="95"/>
        <v>6.6979236436704614E-2</v>
      </c>
      <c r="BJ230" s="28">
        <f t="shared" si="95"/>
        <v>0.71444518865818263</v>
      </c>
      <c r="BK230" s="28">
        <f t="shared" si="95"/>
        <v>6.6979236436704614E-2</v>
      </c>
      <c r="BL230" s="28">
        <f t="shared" si="95"/>
        <v>0</v>
      </c>
      <c r="BM230" s="28">
        <f t="shared" si="95"/>
        <v>0.11163206072784104</v>
      </c>
      <c r="BN230" s="28">
        <f t="shared" si="95"/>
        <v>0</v>
      </c>
      <c r="BO230" s="28">
        <f t="shared" si="95"/>
        <v>0</v>
      </c>
      <c r="BP230" s="28">
        <f t="shared" si="95"/>
        <v>1.942397856664434</v>
      </c>
      <c r="BQ230" s="28">
        <f t="shared" si="95"/>
        <v>6.6979236436704614E-2</v>
      </c>
      <c r="BR230" s="28">
        <f t="shared" si="95"/>
        <v>0</v>
      </c>
      <c r="BS230" s="28">
        <f t="shared" si="95"/>
        <v>0</v>
      </c>
      <c r="BT230" s="28">
        <f t="shared" si="95"/>
        <v>6.6979236436704614E-2</v>
      </c>
      <c r="BU230" s="28">
        <f t="shared" si="95"/>
        <v>0</v>
      </c>
      <c r="BV230" s="28">
        <f t="shared" si="95"/>
        <v>0</v>
      </c>
      <c r="BW230" s="28">
        <f t="shared" si="95"/>
        <v>0</v>
      </c>
      <c r="BX230" s="28">
        <f t="shared" si="95"/>
        <v>6.6979236436704614E-2</v>
      </c>
      <c r="BY230" s="28">
        <f t="shared" si="95"/>
        <v>0</v>
      </c>
      <c r="BZ230" s="28">
        <f t="shared" si="95"/>
        <v>1.0270149586961375</v>
      </c>
      <c r="CA230" s="28">
        <f t="shared" si="95"/>
        <v>0</v>
      </c>
      <c r="CB230" s="28">
        <f t="shared" si="95"/>
        <v>6.6979236436704614E-2</v>
      </c>
      <c r="CC230" s="28">
        <f t="shared" si="95"/>
        <v>0</v>
      </c>
      <c r="CD230" s="21">
        <f t="shared" si="95"/>
        <v>100</v>
      </c>
    </row>
    <row r="231" spans="1:82" x14ac:dyDescent="0.2">
      <c r="A231" s="51">
        <v>226</v>
      </c>
      <c r="B231" s="19" t="s">
        <v>54</v>
      </c>
      <c r="C231" s="27">
        <f t="shared" si="49"/>
        <v>1.7381899648499361E-2</v>
      </c>
      <c r="D231" s="28">
        <f t="shared" ref="D231:R231" si="96">D31/$CD31*100</f>
        <v>0</v>
      </c>
      <c r="E231" s="28">
        <f t="shared" si="96"/>
        <v>0.16609370775232724</v>
      </c>
      <c r="F231" s="28">
        <f t="shared" si="96"/>
        <v>5.2145698945498087E-2</v>
      </c>
      <c r="G231" s="28">
        <f t="shared" si="96"/>
        <v>5.7939665494997879E-3</v>
      </c>
      <c r="H231" s="28">
        <f t="shared" si="96"/>
        <v>1.1587933098999576E-2</v>
      </c>
      <c r="I231" s="28">
        <f t="shared" si="96"/>
        <v>2.703851056433234E-2</v>
      </c>
      <c r="J231" s="28">
        <f t="shared" si="96"/>
        <v>5.7939665494997879E-3</v>
      </c>
      <c r="K231" s="28">
        <f t="shared" si="96"/>
        <v>9.077214260883E-2</v>
      </c>
      <c r="L231" s="28">
        <f t="shared" si="96"/>
        <v>0.12360461972266212</v>
      </c>
      <c r="M231" s="28">
        <f t="shared" si="96"/>
        <v>4.6351732395998303E-2</v>
      </c>
      <c r="N231" s="28">
        <f t="shared" si="96"/>
        <v>0.76866622890030523</v>
      </c>
      <c r="O231" s="28">
        <f t="shared" si="96"/>
        <v>2.3175866197999152E-2</v>
      </c>
      <c r="P231" s="28">
        <f t="shared" si="96"/>
        <v>7.3390242960330643E-2</v>
      </c>
      <c r="Q231" s="28">
        <f t="shared" si="96"/>
        <v>0.23368998416315812</v>
      </c>
      <c r="R231" s="28">
        <f t="shared" si="96"/>
        <v>9.6566109158329784E-3</v>
      </c>
      <c r="S231" s="28">
        <f t="shared" ref="S231:CD231" si="97">S31/$CD31*100</f>
        <v>0</v>
      </c>
      <c r="T231" s="28">
        <f t="shared" si="97"/>
        <v>5.6008343311831278E-2</v>
      </c>
      <c r="U231" s="28">
        <f t="shared" si="97"/>
        <v>5.7939665494997879E-3</v>
      </c>
      <c r="V231" s="28">
        <f t="shared" si="97"/>
        <v>1.7381899648499361E-2</v>
      </c>
      <c r="W231" s="28">
        <f t="shared" si="97"/>
        <v>6.1802309861331062E-2</v>
      </c>
      <c r="X231" s="28">
        <f t="shared" si="97"/>
        <v>3.4763799296998722E-2</v>
      </c>
      <c r="Y231" s="28">
        <f t="shared" si="97"/>
        <v>0</v>
      </c>
      <c r="Z231" s="28">
        <f t="shared" si="97"/>
        <v>5.7939665494997879E-3</v>
      </c>
      <c r="AA231" s="28">
        <f t="shared" si="97"/>
        <v>91.565916026111466</v>
      </c>
      <c r="AB231" s="28">
        <f t="shared" si="97"/>
        <v>3.0901154930665531E-2</v>
      </c>
      <c r="AC231" s="28">
        <f t="shared" si="97"/>
        <v>0.16223106338599405</v>
      </c>
      <c r="AD231" s="28">
        <f t="shared" si="97"/>
        <v>0.13905519718799489</v>
      </c>
      <c r="AE231" s="28">
        <f t="shared" si="97"/>
        <v>0.12167329753949555</v>
      </c>
      <c r="AF231" s="28">
        <f t="shared" si="97"/>
        <v>0</v>
      </c>
      <c r="AG231" s="28">
        <f t="shared" si="97"/>
        <v>3.4763799296998722E-2</v>
      </c>
      <c r="AH231" s="28">
        <f t="shared" si="97"/>
        <v>2.3175866197999152E-2</v>
      </c>
      <c r="AI231" s="28">
        <f t="shared" si="97"/>
        <v>0.15257445247016108</v>
      </c>
      <c r="AJ231" s="28">
        <f t="shared" si="97"/>
        <v>1.7381899648499361E-2</v>
      </c>
      <c r="AK231" s="28">
        <f t="shared" si="97"/>
        <v>2.703851056433234E-2</v>
      </c>
      <c r="AL231" s="28">
        <f t="shared" si="97"/>
        <v>4.0557765846498513E-2</v>
      </c>
      <c r="AM231" s="28">
        <f t="shared" si="97"/>
        <v>9.6566109158329784E-3</v>
      </c>
      <c r="AN231" s="28">
        <f t="shared" si="97"/>
        <v>0.96566109158329783</v>
      </c>
      <c r="AO231" s="28">
        <f t="shared" si="97"/>
        <v>0.77446019544980493</v>
      </c>
      <c r="AP231" s="28">
        <f t="shared" si="97"/>
        <v>5.6008343311831278E-2</v>
      </c>
      <c r="AQ231" s="28">
        <f t="shared" si="97"/>
        <v>1.1587933098999576E-2</v>
      </c>
      <c r="AR231" s="28">
        <f t="shared" si="97"/>
        <v>6.1802309861331062E-2</v>
      </c>
      <c r="AS231" s="28">
        <f t="shared" si="97"/>
        <v>9.6566109158329784E-3</v>
      </c>
      <c r="AT231" s="28">
        <f t="shared" si="97"/>
        <v>0.10429139789099617</v>
      </c>
      <c r="AU231" s="28">
        <f t="shared" si="97"/>
        <v>0.11008536444049596</v>
      </c>
      <c r="AV231" s="28">
        <f t="shared" si="97"/>
        <v>2.3175866197999152E-2</v>
      </c>
      <c r="AW231" s="28">
        <f t="shared" si="97"/>
        <v>0.3399127042373209</v>
      </c>
      <c r="AX231" s="28">
        <f t="shared" si="97"/>
        <v>3.6695121480165321E-2</v>
      </c>
      <c r="AY231" s="28">
        <f t="shared" si="97"/>
        <v>5.0214376762331488E-2</v>
      </c>
      <c r="AZ231" s="28">
        <f t="shared" si="97"/>
        <v>5.793966549499787E-2</v>
      </c>
      <c r="BA231" s="28">
        <f t="shared" si="97"/>
        <v>4.8283054579164895E-2</v>
      </c>
      <c r="BB231" s="28">
        <f t="shared" si="97"/>
        <v>5.6008343311831278E-2</v>
      </c>
      <c r="BC231" s="28">
        <f t="shared" si="97"/>
        <v>3.0901154930665531E-2</v>
      </c>
      <c r="BD231" s="28">
        <f t="shared" si="97"/>
        <v>2.3813202518444125</v>
      </c>
      <c r="BE231" s="28">
        <f t="shared" si="97"/>
        <v>5.7939665494997879E-3</v>
      </c>
      <c r="BF231" s="28">
        <f t="shared" si="97"/>
        <v>5.7939665494997879E-3</v>
      </c>
      <c r="BG231" s="28">
        <f t="shared" si="97"/>
        <v>1.351925528216617E-2</v>
      </c>
      <c r="BH231" s="28">
        <f t="shared" si="97"/>
        <v>2.8969832747498935E-2</v>
      </c>
      <c r="BI231" s="28">
        <f t="shared" si="97"/>
        <v>5.0214376762331488E-2</v>
      </c>
      <c r="BJ231" s="28">
        <f t="shared" si="97"/>
        <v>1.9313221831665957E-2</v>
      </c>
      <c r="BK231" s="28">
        <f t="shared" si="97"/>
        <v>7.7252887326663827E-3</v>
      </c>
      <c r="BL231" s="28">
        <f t="shared" si="97"/>
        <v>1.351925528216617E-2</v>
      </c>
      <c r="BM231" s="28">
        <f t="shared" si="97"/>
        <v>5.7939665494997879E-3</v>
      </c>
      <c r="BN231" s="28">
        <f t="shared" si="97"/>
        <v>5.6008343311831278E-2</v>
      </c>
      <c r="BO231" s="28">
        <f t="shared" si="97"/>
        <v>3.283247711383213E-2</v>
      </c>
      <c r="BP231" s="28">
        <f t="shared" si="97"/>
        <v>2.8969832747498935E-2</v>
      </c>
      <c r="BQ231" s="28">
        <f t="shared" si="97"/>
        <v>3.8626443663331914E-2</v>
      </c>
      <c r="BR231" s="28">
        <f t="shared" si="97"/>
        <v>0</v>
      </c>
      <c r="BS231" s="28">
        <f t="shared" si="97"/>
        <v>1.1587933098999576E-2</v>
      </c>
      <c r="BT231" s="28">
        <f t="shared" si="97"/>
        <v>5.7939665494997879E-3</v>
      </c>
      <c r="BU231" s="28">
        <f t="shared" si="97"/>
        <v>1.1587933098999576E-2</v>
      </c>
      <c r="BV231" s="28">
        <f t="shared" si="97"/>
        <v>0</v>
      </c>
      <c r="BW231" s="28">
        <f t="shared" si="97"/>
        <v>5.6008343311831278E-2</v>
      </c>
      <c r="BX231" s="28">
        <f t="shared" si="97"/>
        <v>6.9527598593997444E-2</v>
      </c>
      <c r="BY231" s="28">
        <f t="shared" si="97"/>
        <v>1.9313221831665957E-2</v>
      </c>
      <c r="BZ231" s="28">
        <f t="shared" si="97"/>
        <v>0.10042875352466298</v>
      </c>
      <c r="CA231" s="28">
        <f t="shared" si="97"/>
        <v>5.2145698945498087E-2</v>
      </c>
      <c r="CB231" s="28">
        <f t="shared" si="97"/>
        <v>3.4763799296998722E-2</v>
      </c>
      <c r="CC231" s="28">
        <f t="shared" si="97"/>
        <v>0</v>
      </c>
      <c r="CD231" s="21">
        <f t="shared" si="97"/>
        <v>100</v>
      </c>
    </row>
    <row r="232" spans="1:82" x14ac:dyDescent="0.2">
      <c r="A232" s="51">
        <v>227</v>
      </c>
      <c r="B232" s="19" t="s">
        <v>55</v>
      </c>
      <c r="C232" s="27">
        <f t="shared" si="49"/>
        <v>5.341880341880342E-3</v>
      </c>
      <c r="D232" s="28">
        <f t="shared" ref="D232:R232" si="98">D32/$CD32*100</f>
        <v>0</v>
      </c>
      <c r="E232" s="28">
        <f t="shared" si="98"/>
        <v>3.2051282051282048E-2</v>
      </c>
      <c r="F232" s="28">
        <f t="shared" si="98"/>
        <v>0.4389245014245014</v>
      </c>
      <c r="G232" s="28">
        <f t="shared" si="98"/>
        <v>0.31339031339031337</v>
      </c>
      <c r="H232" s="28">
        <f t="shared" si="98"/>
        <v>0.71136039886039881</v>
      </c>
      <c r="I232" s="28">
        <f t="shared" si="98"/>
        <v>1.2446581196581197</v>
      </c>
      <c r="J232" s="28">
        <f t="shared" si="98"/>
        <v>4.4515669515669517E-3</v>
      </c>
      <c r="K232" s="28">
        <f t="shared" si="98"/>
        <v>1.2366452991452992</v>
      </c>
      <c r="L232" s="28">
        <f t="shared" si="98"/>
        <v>0.30181623931623935</v>
      </c>
      <c r="M232" s="28">
        <f t="shared" si="98"/>
        <v>0</v>
      </c>
      <c r="N232" s="28">
        <f t="shared" si="98"/>
        <v>1.5135327635327635E-2</v>
      </c>
      <c r="O232" s="28">
        <f t="shared" si="98"/>
        <v>5.9740028490028489</v>
      </c>
      <c r="P232" s="28">
        <f t="shared" si="98"/>
        <v>27.64423076923077</v>
      </c>
      <c r="Q232" s="28">
        <f t="shared" si="98"/>
        <v>3.5612535612535609E-3</v>
      </c>
      <c r="R232" s="28">
        <f t="shared" si="98"/>
        <v>4.4515669515669517E-3</v>
      </c>
      <c r="S232" s="28">
        <f t="shared" ref="S232:CD232" si="99">S32/$CD32*100</f>
        <v>0</v>
      </c>
      <c r="T232" s="28">
        <f t="shared" si="99"/>
        <v>0.35345441595441596</v>
      </c>
      <c r="U232" s="28">
        <f t="shared" si="99"/>
        <v>2.5819088319088322E-2</v>
      </c>
      <c r="V232" s="28">
        <f t="shared" si="99"/>
        <v>6.5491452991452999</v>
      </c>
      <c r="W232" s="28">
        <f t="shared" si="99"/>
        <v>4.4515669515669517E-3</v>
      </c>
      <c r="X232" s="28">
        <f t="shared" si="99"/>
        <v>2.0744301994301995</v>
      </c>
      <c r="Y232" s="28">
        <f t="shared" si="99"/>
        <v>0</v>
      </c>
      <c r="Z232" s="28">
        <f t="shared" si="99"/>
        <v>8.9031339031339033E-3</v>
      </c>
      <c r="AA232" s="28">
        <f t="shared" si="99"/>
        <v>3.8283475783475782E-2</v>
      </c>
      <c r="AB232" s="28">
        <f t="shared" si="99"/>
        <v>20.101495726495727</v>
      </c>
      <c r="AC232" s="28">
        <f t="shared" si="99"/>
        <v>0.19230769230769232</v>
      </c>
      <c r="AD232" s="28">
        <f t="shared" si="99"/>
        <v>1.6025641025641024E-2</v>
      </c>
      <c r="AE232" s="28">
        <f t="shared" si="99"/>
        <v>6.2321937321937323E-3</v>
      </c>
      <c r="AF232" s="28">
        <f t="shared" si="99"/>
        <v>0</v>
      </c>
      <c r="AG232" s="28">
        <f t="shared" si="99"/>
        <v>0.20833333333333334</v>
      </c>
      <c r="AH232" s="28">
        <f t="shared" si="99"/>
        <v>3.5612535612535609E-3</v>
      </c>
      <c r="AI232" s="28">
        <f t="shared" si="99"/>
        <v>0.32140313390313391</v>
      </c>
      <c r="AJ232" s="28">
        <f t="shared" si="99"/>
        <v>9.7934472934472928E-3</v>
      </c>
      <c r="AK232" s="28">
        <f t="shared" si="99"/>
        <v>6.0318732193732201</v>
      </c>
      <c r="AL232" s="28">
        <f t="shared" si="99"/>
        <v>4.9599358974358969</v>
      </c>
      <c r="AM232" s="28">
        <f t="shared" si="99"/>
        <v>0.11841168091168092</v>
      </c>
      <c r="AN232" s="28">
        <f t="shared" si="99"/>
        <v>0</v>
      </c>
      <c r="AO232" s="28">
        <f t="shared" si="99"/>
        <v>4.0064102564102561E-2</v>
      </c>
      <c r="AP232" s="28">
        <f t="shared" si="99"/>
        <v>0.9891381766381766</v>
      </c>
      <c r="AQ232" s="28">
        <f t="shared" si="99"/>
        <v>1.5135327635327635E-2</v>
      </c>
      <c r="AR232" s="28">
        <f t="shared" si="99"/>
        <v>0.19943019943019943</v>
      </c>
      <c r="AS232" s="28">
        <f t="shared" si="99"/>
        <v>1.5162037037037037</v>
      </c>
      <c r="AT232" s="28">
        <f t="shared" si="99"/>
        <v>0.61698717948717952</v>
      </c>
      <c r="AU232" s="28">
        <f t="shared" si="99"/>
        <v>0.25195868945868943</v>
      </c>
      <c r="AV232" s="28">
        <f t="shared" si="99"/>
        <v>8.9031339031339033E-3</v>
      </c>
      <c r="AW232" s="28">
        <f t="shared" si="99"/>
        <v>5.6089743589743585E-2</v>
      </c>
      <c r="AX232" s="28">
        <f t="shared" si="99"/>
        <v>1.0683760683760684E-2</v>
      </c>
      <c r="AY232" s="28">
        <f t="shared" si="99"/>
        <v>5.616096866096866</v>
      </c>
      <c r="AZ232" s="28">
        <f t="shared" si="99"/>
        <v>0.23326210826210828</v>
      </c>
      <c r="BA232" s="28">
        <f t="shared" si="99"/>
        <v>2.8490028490028487E-2</v>
      </c>
      <c r="BB232" s="28">
        <f t="shared" si="99"/>
        <v>0.30715811965811968</v>
      </c>
      <c r="BC232" s="28">
        <f t="shared" si="99"/>
        <v>3.1232193732193729</v>
      </c>
      <c r="BD232" s="28">
        <f t="shared" si="99"/>
        <v>8.0128205128205121E-3</v>
      </c>
      <c r="BE232" s="28">
        <f t="shared" si="99"/>
        <v>4.4515669515669517E-3</v>
      </c>
      <c r="BF232" s="28">
        <f t="shared" si="99"/>
        <v>3.5612535612535613E-2</v>
      </c>
      <c r="BG232" s="28">
        <f t="shared" si="99"/>
        <v>0.27065527065527067</v>
      </c>
      <c r="BH232" s="28">
        <f t="shared" si="99"/>
        <v>5.341880341880342E-3</v>
      </c>
      <c r="BI232" s="28">
        <f t="shared" si="99"/>
        <v>0.64636752136752129</v>
      </c>
      <c r="BJ232" s="28">
        <f t="shared" si="99"/>
        <v>0</v>
      </c>
      <c r="BK232" s="28">
        <f t="shared" si="99"/>
        <v>0</v>
      </c>
      <c r="BL232" s="28">
        <f t="shared" si="99"/>
        <v>0.16559829059829059</v>
      </c>
      <c r="BM232" s="28">
        <f t="shared" si="99"/>
        <v>4.4515669515669517E-3</v>
      </c>
      <c r="BN232" s="28">
        <f t="shared" si="99"/>
        <v>0.98023504273504269</v>
      </c>
      <c r="BO232" s="28">
        <f t="shared" si="99"/>
        <v>2.670940170940171E-3</v>
      </c>
      <c r="BP232" s="28">
        <f t="shared" si="99"/>
        <v>2.4928774928774929E-2</v>
      </c>
      <c r="BQ232" s="28">
        <f t="shared" si="99"/>
        <v>3.5612535612535609E-3</v>
      </c>
      <c r="BR232" s="28">
        <f t="shared" si="99"/>
        <v>0</v>
      </c>
      <c r="BS232" s="28">
        <f t="shared" si="99"/>
        <v>8.0128205128205121E-3</v>
      </c>
      <c r="BT232" s="28">
        <f t="shared" si="99"/>
        <v>7.1225071225071218E-3</v>
      </c>
      <c r="BU232" s="28">
        <f t="shared" si="99"/>
        <v>2.6709401709401712E-2</v>
      </c>
      <c r="BV232" s="28">
        <f t="shared" si="99"/>
        <v>0</v>
      </c>
      <c r="BW232" s="28">
        <f t="shared" si="99"/>
        <v>2.1946225071225069</v>
      </c>
      <c r="BX232" s="28">
        <f t="shared" si="99"/>
        <v>0.52083333333333326</v>
      </c>
      <c r="BY232" s="28">
        <f t="shared" si="99"/>
        <v>9.7934472934472928E-3</v>
      </c>
      <c r="BZ232" s="28">
        <f t="shared" si="99"/>
        <v>0.5137108262108262</v>
      </c>
      <c r="CA232" s="28">
        <f t="shared" si="99"/>
        <v>0.42556980056980059</v>
      </c>
      <c r="CB232" s="28">
        <f t="shared" si="99"/>
        <v>2.196403133903134</v>
      </c>
      <c r="CC232" s="28">
        <f t="shared" si="99"/>
        <v>0</v>
      </c>
      <c r="CD232" s="21">
        <f t="shared" si="99"/>
        <v>100</v>
      </c>
    </row>
    <row r="233" spans="1:82" x14ac:dyDescent="0.2">
      <c r="A233" s="51">
        <v>228</v>
      </c>
      <c r="B233" s="19" t="s">
        <v>56</v>
      </c>
      <c r="C233" s="27">
        <f t="shared" si="49"/>
        <v>1.0235676450267406E-2</v>
      </c>
      <c r="D233" s="28">
        <f t="shared" ref="D233:R233" si="100">D33/$CD33*100</f>
        <v>5.9708112626559876E-3</v>
      </c>
      <c r="E233" s="28">
        <f t="shared" si="100"/>
        <v>0.33607137678377985</v>
      </c>
      <c r="F233" s="28">
        <f t="shared" si="100"/>
        <v>8.0179465527094693E-2</v>
      </c>
      <c r="G233" s="28">
        <f t="shared" si="100"/>
        <v>9.382703412745122E-3</v>
      </c>
      <c r="H233" s="28">
        <f t="shared" si="100"/>
        <v>1.4500541637878827E-2</v>
      </c>
      <c r="I233" s="28">
        <f t="shared" si="100"/>
        <v>7.5914600339483274E-2</v>
      </c>
      <c r="J233" s="28">
        <f t="shared" si="100"/>
        <v>5.9708112626559876E-3</v>
      </c>
      <c r="K233" s="28">
        <f t="shared" si="100"/>
        <v>0.14329947030374371</v>
      </c>
      <c r="L233" s="28">
        <f t="shared" si="100"/>
        <v>0.40772111193565169</v>
      </c>
      <c r="M233" s="28">
        <f t="shared" si="100"/>
        <v>4.2648651876114191E-3</v>
      </c>
      <c r="N233" s="28">
        <f t="shared" si="100"/>
        <v>1.108864948778969E-2</v>
      </c>
      <c r="O233" s="28">
        <f t="shared" si="100"/>
        <v>3.4118921500891353E-2</v>
      </c>
      <c r="P233" s="28">
        <f t="shared" si="100"/>
        <v>0.11344541399046376</v>
      </c>
      <c r="Q233" s="28">
        <f t="shared" si="100"/>
        <v>4.2648651876114191E-3</v>
      </c>
      <c r="R233" s="28">
        <f t="shared" si="100"/>
        <v>0.28574596756996512</v>
      </c>
      <c r="S233" s="28">
        <f t="shared" ref="S233:CD233" si="101">S33/$CD33*100</f>
        <v>4.7766490101247901E-2</v>
      </c>
      <c r="T233" s="28">
        <f t="shared" si="101"/>
        <v>0.16121190409171166</v>
      </c>
      <c r="U233" s="28">
        <f t="shared" si="101"/>
        <v>2.5589191125668515E-3</v>
      </c>
      <c r="V233" s="28">
        <f t="shared" si="101"/>
        <v>5.203135528885932E-2</v>
      </c>
      <c r="W233" s="28">
        <f t="shared" si="101"/>
        <v>5.9708112626559876E-3</v>
      </c>
      <c r="X233" s="28">
        <f t="shared" si="101"/>
        <v>9.7238926277540369E-2</v>
      </c>
      <c r="Y233" s="28">
        <f t="shared" si="101"/>
        <v>1.6206487712923396E-2</v>
      </c>
      <c r="Z233" s="28">
        <f t="shared" si="101"/>
        <v>3.2941818709110606</v>
      </c>
      <c r="AA233" s="28">
        <f t="shared" si="101"/>
        <v>5.0325409213814752E-2</v>
      </c>
      <c r="AB233" s="28">
        <f t="shared" si="101"/>
        <v>4.7766490101247901E-2</v>
      </c>
      <c r="AC233" s="28">
        <f t="shared" si="101"/>
        <v>82.177981354009404</v>
      </c>
      <c r="AD233" s="28">
        <f t="shared" si="101"/>
        <v>1.4500541637878827E-2</v>
      </c>
      <c r="AE233" s="28">
        <f t="shared" si="101"/>
        <v>2.3030272013101667E-2</v>
      </c>
      <c r="AF233" s="28">
        <f t="shared" si="101"/>
        <v>0</v>
      </c>
      <c r="AG233" s="28">
        <f t="shared" si="101"/>
        <v>0.40260327371051802</v>
      </c>
      <c r="AH233" s="28">
        <f t="shared" si="101"/>
        <v>1.2794595562834259E-2</v>
      </c>
      <c r="AI233" s="28">
        <f t="shared" si="101"/>
        <v>0.16121190409171166</v>
      </c>
      <c r="AJ233" s="28">
        <f t="shared" si="101"/>
        <v>3.4118921500891353E-3</v>
      </c>
      <c r="AK233" s="28">
        <f t="shared" si="101"/>
        <v>6.2267031739126719E-2</v>
      </c>
      <c r="AL233" s="28">
        <f t="shared" si="101"/>
        <v>5.4590274401426164E-2</v>
      </c>
      <c r="AM233" s="28">
        <f t="shared" si="101"/>
        <v>1.7912433787967964E-2</v>
      </c>
      <c r="AN233" s="28">
        <f t="shared" si="101"/>
        <v>4.2648651876114191E-3</v>
      </c>
      <c r="AO233" s="28">
        <f t="shared" si="101"/>
        <v>7.4208654264438692E-2</v>
      </c>
      <c r="AP233" s="28">
        <f t="shared" si="101"/>
        <v>5.885513958903759E-2</v>
      </c>
      <c r="AQ233" s="28">
        <f t="shared" si="101"/>
        <v>1.0235676450267406E-2</v>
      </c>
      <c r="AR233" s="28">
        <f t="shared" si="101"/>
        <v>0.31730596995828964</v>
      </c>
      <c r="AS233" s="28">
        <f t="shared" si="101"/>
        <v>4.5207570988681049E-2</v>
      </c>
      <c r="AT233" s="28">
        <f t="shared" si="101"/>
        <v>0.3028054283204108</v>
      </c>
      <c r="AU233" s="28">
        <f t="shared" si="101"/>
        <v>0.4179567883859191</v>
      </c>
      <c r="AV233" s="28">
        <f t="shared" si="101"/>
        <v>6.8237843001782705E-3</v>
      </c>
      <c r="AW233" s="28">
        <f t="shared" si="101"/>
        <v>2.0471352900534812E-2</v>
      </c>
      <c r="AX233" s="28">
        <f t="shared" si="101"/>
        <v>3.4118921500891353E-3</v>
      </c>
      <c r="AY233" s="28">
        <f t="shared" si="101"/>
        <v>7.9326492489572409E-2</v>
      </c>
      <c r="AZ233" s="28">
        <f t="shared" si="101"/>
        <v>0.22859677405597212</v>
      </c>
      <c r="BA233" s="28">
        <f t="shared" si="101"/>
        <v>0.37701408258484947</v>
      </c>
      <c r="BB233" s="28">
        <f t="shared" si="101"/>
        <v>0.20130163685525901</v>
      </c>
      <c r="BC233" s="28">
        <f t="shared" si="101"/>
        <v>4.8619463138770184E-2</v>
      </c>
      <c r="BD233" s="28">
        <f t="shared" si="101"/>
        <v>9.382703412745122E-3</v>
      </c>
      <c r="BE233" s="28">
        <f t="shared" si="101"/>
        <v>2.3030272013101667E-2</v>
      </c>
      <c r="BF233" s="28">
        <f t="shared" si="101"/>
        <v>5.1178382251337029E-3</v>
      </c>
      <c r="BG233" s="28">
        <f t="shared" si="101"/>
        <v>3.9236759726025063E-2</v>
      </c>
      <c r="BH233" s="28">
        <f t="shared" si="101"/>
        <v>8.5297303752228382E-3</v>
      </c>
      <c r="BI233" s="28">
        <f t="shared" si="101"/>
        <v>0.15865298497914482</v>
      </c>
      <c r="BJ233" s="28">
        <f t="shared" si="101"/>
        <v>8.5297303752228382E-3</v>
      </c>
      <c r="BK233" s="28">
        <f t="shared" si="101"/>
        <v>0.40345624674804026</v>
      </c>
      <c r="BL233" s="28">
        <f t="shared" si="101"/>
        <v>6.8237843001782705E-3</v>
      </c>
      <c r="BM233" s="28">
        <f t="shared" si="101"/>
        <v>8.5297303752228382E-3</v>
      </c>
      <c r="BN233" s="28">
        <f t="shared" si="101"/>
        <v>0.12624000955329803</v>
      </c>
      <c r="BO233" s="28">
        <f t="shared" si="101"/>
        <v>2.5589191125668515E-3</v>
      </c>
      <c r="BP233" s="28">
        <f t="shared" si="101"/>
        <v>5.1911939063606205</v>
      </c>
      <c r="BQ233" s="28">
        <f t="shared" si="101"/>
        <v>5.1178382251337029E-3</v>
      </c>
      <c r="BR233" s="28">
        <f t="shared" si="101"/>
        <v>0</v>
      </c>
      <c r="BS233" s="28">
        <f t="shared" si="101"/>
        <v>3.4118921500891353E-3</v>
      </c>
      <c r="BT233" s="28">
        <f t="shared" si="101"/>
        <v>4.3501624913636482E-2</v>
      </c>
      <c r="BU233" s="28">
        <f t="shared" si="101"/>
        <v>3.4118921500891353E-3</v>
      </c>
      <c r="BV233" s="28">
        <f t="shared" si="101"/>
        <v>0</v>
      </c>
      <c r="BW233" s="28">
        <f t="shared" si="101"/>
        <v>7.8473519452050125E-2</v>
      </c>
      <c r="BX233" s="28">
        <f t="shared" si="101"/>
        <v>0.1219751443656866</v>
      </c>
      <c r="BY233" s="28">
        <f t="shared" si="101"/>
        <v>1.0235676450267406E-2</v>
      </c>
      <c r="BZ233" s="28">
        <f t="shared" si="101"/>
        <v>3.1116456408812918</v>
      </c>
      <c r="CA233" s="28">
        <f t="shared" si="101"/>
        <v>0.1279459556283426</v>
      </c>
      <c r="CB233" s="28">
        <f t="shared" si="101"/>
        <v>5.8002166551515306E-2</v>
      </c>
      <c r="CC233" s="28">
        <f t="shared" si="101"/>
        <v>0</v>
      </c>
      <c r="CD233" s="21">
        <f t="shared" si="101"/>
        <v>100</v>
      </c>
    </row>
    <row r="234" spans="1:82" x14ac:dyDescent="0.2">
      <c r="A234" s="50">
        <v>229</v>
      </c>
      <c r="B234" s="19" t="s">
        <v>57</v>
      </c>
      <c r="C234" s="27">
        <f t="shared" si="49"/>
        <v>1.6145698785843453E-2</v>
      </c>
      <c r="D234" s="28">
        <f t="shared" ref="D234:R234" si="102">D34/$CD34*100</f>
        <v>1.2916559028674762E-2</v>
      </c>
      <c r="E234" s="28">
        <f t="shared" si="102"/>
        <v>9.687419271506072E-3</v>
      </c>
      <c r="F234" s="28">
        <f t="shared" si="102"/>
        <v>6.7811934900542492E-2</v>
      </c>
      <c r="G234" s="28">
        <f t="shared" si="102"/>
        <v>0</v>
      </c>
      <c r="H234" s="28">
        <f t="shared" si="102"/>
        <v>0</v>
      </c>
      <c r="I234" s="28">
        <f t="shared" si="102"/>
        <v>2.9062257814518211E-2</v>
      </c>
      <c r="J234" s="28">
        <f t="shared" si="102"/>
        <v>0.86540945492120902</v>
      </c>
      <c r="K234" s="28">
        <f t="shared" si="102"/>
        <v>9.0415913200723327E-2</v>
      </c>
      <c r="L234" s="28">
        <f t="shared" si="102"/>
        <v>6.4582795143373811E-2</v>
      </c>
      <c r="M234" s="28">
        <f t="shared" si="102"/>
        <v>0</v>
      </c>
      <c r="N234" s="28">
        <f t="shared" si="102"/>
        <v>4.4788168431929734</v>
      </c>
      <c r="O234" s="28">
        <f t="shared" si="102"/>
        <v>2.2603978300180832E-2</v>
      </c>
      <c r="P234" s="28">
        <f t="shared" si="102"/>
        <v>9.6874192715060717E-2</v>
      </c>
      <c r="Q234" s="28">
        <f t="shared" si="102"/>
        <v>0</v>
      </c>
      <c r="R234" s="28">
        <f t="shared" si="102"/>
        <v>0</v>
      </c>
      <c r="S234" s="28">
        <f t="shared" ref="S234:CD234" si="103">S34/$CD34*100</f>
        <v>9.687419271506072E-3</v>
      </c>
      <c r="T234" s="28">
        <f t="shared" si="103"/>
        <v>5.4895375871867734E-2</v>
      </c>
      <c r="U234" s="28">
        <f t="shared" si="103"/>
        <v>0</v>
      </c>
      <c r="V234" s="28">
        <f t="shared" si="103"/>
        <v>9.687419271506072E-3</v>
      </c>
      <c r="W234" s="28">
        <f t="shared" si="103"/>
        <v>2.9062257814518211E-2</v>
      </c>
      <c r="X234" s="28">
        <f t="shared" si="103"/>
        <v>4.5207956600361664E-2</v>
      </c>
      <c r="Y234" s="28">
        <f t="shared" si="103"/>
        <v>1.2916559028674762E-2</v>
      </c>
      <c r="Z234" s="28">
        <f t="shared" si="103"/>
        <v>0</v>
      </c>
      <c r="AA234" s="28">
        <f t="shared" si="103"/>
        <v>0.49082924308964093</v>
      </c>
      <c r="AB234" s="28">
        <f t="shared" si="103"/>
        <v>4.5207956600361664E-2</v>
      </c>
      <c r="AC234" s="28">
        <f t="shared" si="103"/>
        <v>7.4270214414879868E-2</v>
      </c>
      <c r="AD234" s="28">
        <f t="shared" si="103"/>
        <v>84.961896150865414</v>
      </c>
      <c r="AE234" s="28">
        <f t="shared" si="103"/>
        <v>0</v>
      </c>
      <c r="AF234" s="28">
        <f t="shared" si="103"/>
        <v>0</v>
      </c>
      <c r="AG234" s="28">
        <f t="shared" si="103"/>
        <v>2.2603978300180832E-2</v>
      </c>
      <c r="AH234" s="28">
        <f t="shared" si="103"/>
        <v>0</v>
      </c>
      <c r="AI234" s="28">
        <f t="shared" si="103"/>
        <v>0.14208214931542237</v>
      </c>
      <c r="AJ234" s="28">
        <f t="shared" si="103"/>
        <v>2.9062257814518211E-2</v>
      </c>
      <c r="AK234" s="28">
        <f t="shared" si="103"/>
        <v>2.5833118057349523E-2</v>
      </c>
      <c r="AL234" s="28">
        <f t="shared" si="103"/>
        <v>1.9374838543012144E-2</v>
      </c>
      <c r="AM234" s="28">
        <f t="shared" si="103"/>
        <v>1.2916559028674762E-2</v>
      </c>
      <c r="AN234" s="28">
        <f t="shared" si="103"/>
        <v>2.9062257814518211E-2</v>
      </c>
      <c r="AO234" s="28">
        <f t="shared" si="103"/>
        <v>3.2291397571686906E-2</v>
      </c>
      <c r="AP234" s="28">
        <f t="shared" si="103"/>
        <v>4.8437096357530358E-2</v>
      </c>
      <c r="AQ234" s="28">
        <f t="shared" si="103"/>
        <v>6.1353655386205116E-2</v>
      </c>
      <c r="AR234" s="28">
        <f t="shared" si="103"/>
        <v>3.5520537328855593E-2</v>
      </c>
      <c r="AS234" s="28">
        <f t="shared" si="103"/>
        <v>1.9374838543012144E-2</v>
      </c>
      <c r="AT234" s="28">
        <f t="shared" si="103"/>
        <v>0.10333247222939809</v>
      </c>
      <c r="AU234" s="28">
        <f t="shared" si="103"/>
        <v>6.1353655386205116E-2</v>
      </c>
      <c r="AV234" s="28">
        <f t="shared" si="103"/>
        <v>2.9062257814518211E-2</v>
      </c>
      <c r="AW234" s="28">
        <f t="shared" si="103"/>
        <v>0.39718419013174888</v>
      </c>
      <c r="AX234" s="28">
        <f t="shared" si="103"/>
        <v>4.5207956600361667</v>
      </c>
      <c r="AY234" s="28">
        <f t="shared" si="103"/>
        <v>5.4895375871867734E-2</v>
      </c>
      <c r="AZ234" s="28">
        <f t="shared" si="103"/>
        <v>8.3957633686385952E-2</v>
      </c>
      <c r="BA234" s="28">
        <f t="shared" si="103"/>
        <v>1.2916559028674762E-2</v>
      </c>
      <c r="BB234" s="28">
        <f t="shared" si="103"/>
        <v>0.12270731077241023</v>
      </c>
      <c r="BC234" s="28">
        <f t="shared" si="103"/>
        <v>3.5520537328855593E-2</v>
      </c>
      <c r="BD234" s="28">
        <f t="shared" si="103"/>
        <v>0</v>
      </c>
      <c r="BE234" s="28">
        <f t="shared" si="103"/>
        <v>0</v>
      </c>
      <c r="BF234" s="28">
        <f t="shared" si="103"/>
        <v>8.3957633686385952E-2</v>
      </c>
      <c r="BG234" s="28">
        <f t="shared" si="103"/>
        <v>3.5520537328855593E-2</v>
      </c>
      <c r="BH234" s="28">
        <f t="shared" si="103"/>
        <v>0</v>
      </c>
      <c r="BI234" s="28">
        <f t="shared" si="103"/>
        <v>2.5833118057349523E-2</v>
      </c>
      <c r="BJ234" s="28">
        <f t="shared" si="103"/>
        <v>1.9374838543012144E-2</v>
      </c>
      <c r="BK234" s="28">
        <f t="shared" si="103"/>
        <v>0</v>
      </c>
      <c r="BL234" s="28">
        <f t="shared" si="103"/>
        <v>0</v>
      </c>
      <c r="BM234" s="28">
        <f t="shared" si="103"/>
        <v>0</v>
      </c>
      <c r="BN234" s="28">
        <f t="shared" si="103"/>
        <v>3.5520537328855593E-2</v>
      </c>
      <c r="BO234" s="28">
        <f t="shared" si="103"/>
        <v>1.7340480495995867</v>
      </c>
      <c r="BP234" s="28">
        <f t="shared" si="103"/>
        <v>9.687419271506072E-3</v>
      </c>
      <c r="BQ234" s="28">
        <f t="shared" si="103"/>
        <v>0</v>
      </c>
      <c r="BR234" s="28">
        <f t="shared" si="103"/>
        <v>0</v>
      </c>
      <c r="BS234" s="28">
        <f t="shared" si="103"/>
        <v>0.22926892275897701</v>
      </c>
      <c r="BT234" s="28">
        <f t="shared" si="103"/>
        <v>0</v>
      </c>
      <c r="BU234" s="28">
        <f t="shared" si="103"/>
        <v>0</v>
      </c>
      <c r="BV234" s="28">
        <f t="shared" si="103"/>
        <v>0</v>
      </c>
      <c r="BW234" s="28">
        <f t="shared" si="103"/>
        <v>4.1978816843192976E-2</v>
      </c>
      <c r="BX234" s="28">
        <f t="shared" si="103"/>
        <v>0.17114440712994058</v>
      </c>
      <c r="BY234" s="28">
        <f t="shared" si="103"/>
        <v>6.4582795143373811E-2</v>
      </c>
      <c r="BZ234" s="28">
        <f t="shared" si="103"/>
        <v>8.0728493929217257E-2</v>
      </c>
      <c r="CA234" s="28">
        <f t="shared" si="103"/>
        <v>6.4582795143373811E-2</v>
      </c>
      <c r="CB234" s="28">
        <f t="shared" si="103"/>
        <v>2.5833118057349523E-2</v>
      </c>
      <c r="CC234" s="28">
        <f t="shared" si="103"/>
        <v>0</v>
      </c>
      <c r="CD234" s="21">
        <f t="shared" si="103"/>
        <v>100</v>
      </c>
    </row>
    <row r="235" spans="1:82" x14ac:dyDescent="0.2">
      <c r="A235" s="51">
        <v>230</v>
      </c>
      <c r="B235" s="19" t="s">
        <v>19</v>
      </c>
      <c r="C235" s="27">
        <f t="shared" si="49"/>
        <v>0</v>
      </c>
      <c r="D235" s="28">
        <f t="shared" ref="D235:R235" si="104">D35/$CD35*100</f>
        <v>0</v>
      </c>
      <c r="E235" s="28">
        <f t="shared" si="104"/>
        <v>15.711854792966534</v>
      </c>
      <c r="F235" s="28">
        <f t="shared" si="104"/>
        <v>0</v>
      </c>
      <c r="G235" s="28">
        <f t="shared" si="104"/>
        <v>0</v>
      </c>
      <c r="H235" s="28">
        <f t="shared" si="104"/>
        <v>0</v>
      </c>
      <c r="I235" s="28">
        <f t="shared" si="104"/>
        <v>0.13235016071090944</v>
      </c>
      <c r="J235" s="28">
        <f t="shared" si="104"/>
        <v>0</v>
      </c>
      <c r="K235" s="28">
        <f t="shared" si="104"/>
        <v>0.26470032142181887</v>
      </c>
      <c r="L235" s="28">
        <f t="shared" si="104"/>
        <v>0.22688598979013047</v>
      </c>
      <c r="M235" s="28">
        <f t="shared" si="104"/>
        <v>0</v>
      </c>
      <c r="N235" s="28">
        <f t="shared" si="104"/>
        <v>0</v>
      </c>
      <c r="O235" s="28">
        <f t="shared" si="104"/>
        <v>5.6721497447532618E-2</v>
      </c>
      <c r="P235" s="28">
        <f t="shared" si="104"/>
        <v>0.26470032142181887</v>
      </c>
      <c r="Q235" s="28">
        <f t="shared" si="104"/>
        <v>1.0209869540555871</v>
      </c>
      <c r="R235" s="28">
        <f t="shared" si="104"/>
        <v>0</v>
      </c>
      <c r="S235" s="28">
        <f t="shared" ref="S235:CD235" si="105">S35/$CD35*100</f>
        <v>0</v>
      </c>
      <c r="T235" s="28">
        <f t="shared" si="105"/>
        <v>0.20797882397428627</v>
      </c>
      <c r="U235" s="28">
        <f t="shared" si="105"/>
        <v>0</v>
      </c>
      <c r="V235" s="28">
        <f t="shared" si="105"/>
        <v>0.26470032142181887</v>
      </c>
      <c r="W235" s="28">
        <f t="shared" si="105"/>
        <v>0</v>
      </c>
      <c r="X235" s="28">
        <f t="shared" si="105"/>
        <v>7.5628663263376819E-2</v>
      </c>
      <c r="Y235" s="28">
        <f t="shared" si="105"/>
        <v>0</v>
      </c>
      <c r="Z235" s="28">
        <f t="shared" si="105"/>
        <v>0.41595764794857254</v>
      </c>
      <c r="AA235" s="28">
        <f t="shared" si="105"/>
        <v>0.71847230100207982</v>
      </c>
      <c r="AB235" s="28">
        <f t="shared" si="105"/>
        <v>7.5628663263376819E-2</v>
      </c>
      <c r="AC235" s="28">
        <f t="shared" si="105"/>
        <v>0.26470032142181887</v>
      </c>
      <c r="AD235" s="28">
        <f t="shared" si="105"/>
        <v>9.4535829079221034E-2</v>
      </c>
      <c r="AE235" s="28">
        <f t="shared" si="105"/>
        <v>64.303270939686143</v>
      </c>
      <c r="AF235" s="28">
        <f t="shared" si="105"/>
        <v>0</v>
      </c>
      <c r="AG235" s="28">
        <f t="shared" si="105"/>
        <v>0</v>
      </c>
      <c r="AH235" s="28">
        <f t="shared" si="105"/>
        <v>5.6721497447532618E-2</v>
      </c>
      <c r="AI235" s="28">
        <f t="shared" si="105"/>
        <v>0.28360748723766305</v>
      </c>
      <c r="AJ235" s="28">
        <f t="shared" si="105"/>
        <v>0</v>
      </c>
      <c r="AK235" s="28">
        <f t="shared" si="105"/>
        <v>0.24579315560597464</v>
      </c>
      <c r="AL235" s="28">
        <f t="shared" si="105"/>
        <v>7.5628663263376819E-2</v>
      </c>
      <c r="AM235" s="28">
        <f t="shared" si="105"/>
        <v>0</v>
      </c>
      <c r="AN235" s="28">
        <f t="shared" si="105"/>
        <v>0</v>
      </c>
      <c r="AO235" s="28">
        <f t="shared" si="105"/>
        <v>3.7814331631688409</v>
      </c>
      <c r="AP235" s="28">
        <f t="shared" si="105"/>
        <v>5.6721497447532618E-2</v>
      </c>
      <c r="AQ235" s="28">
        <f t="shared" si="105"/>
        <v>0</v>
      </c>
      <c r="AR235" s="28">
        <f t="shared" si="105"/>
        <v>7.5628663263376819E-2</v>
      </c>
      <c r="AS235" s="28">
        <f t="shared" si="105"/>
        <v>0.13235016071090944</v>
      </c>
      <c r="AT235" s="28">
        <f t="shared" si="105"/>
        <v>0.37814331631688414</v>
      </c>
      <c r="AU235" s="28">
        <f t="shared" si="105"/>
        <v>0.71847230100207982</v>
      </c>
      <c r="AV235" s="28">
        <f t="shared" si="105"/>
        <v>5.6721497447532618E-2</v>
      </c>
      <c r="AW235" s="28">
        <f t="shared" si="105"/>
        <v>7.5628663263376819E-2</v>
      </c>
      <c r="AX235" s="28">
        <f t="shared" si="105"/>
        <v>0</v>
      </c>
      <c r="AY235" s="28">
        <f t="shared" si="105"/>
        <v>0.20797882397428627</v>
      </c>
      <c r="AZ235" s="28">
        <f t="shared" si="105"/>
        <v>0.20797882397428627</v>
      </c>
      <c r="BA235" s="28">
        <f t="shared" si="105"/>
        <v>3.8759689922480618</v>
      </c>
      <c r="BB235" s="28">
        <f t="shared" si="105"/>
        <v>0.18907165815844207</v>
      </c>
      <c r="BC235" s="28">
        <f t="shared" si="105"/>
        <v>0.11344299489506524</v>
      </c>
      <c r="BD235" s="28">
        <f t="shared" si="105"/>
        <v>3.3465683494044245</v>
      </c>
      <c r="BE235" s="28">
        <f t="shared" si="105"/>
        <v>0</v>
      </c>
      <c r="BF235" s="28">
        <f t="shared" si="105"/>
        <v>0</v>
      </c>
      <c r="BG235" s="28">
        <f t="shared" si="105"/>
        <v>0</v>
      </c>
      <c r="BH235" s="28">
        <f t="shared" si="105"/>
        <v>0</v>
      </c>
      <c r="BI235" s="28">
        <f t="shared" si="105"/>
        <v>0.17016449234259784</v>
      </c>
      <c r="BJ235" s="28">
        <f t="shared" si="105"/>
        <v>0.37814331631688414</v>
      </c>
      <c r="BK235" s="28">
        <f t="shared" si="105"/>
        <v>0</v>
      </c>
      <c r="BL235" s="28">
        <f t="shared" si="105"/>
        <v>0</v>
      </c>
      <c r="BM235" s="28">
        <f t="shared" si="105"/>
        <v>0</v>
      </c>
      <c r="BN235" s="28">
        <f t="shared" si="105"/>
        <v>7.5628663263376819E-2</v>
      </c>
      <c r="BO235" s="28">
        <f t="shared" si="105"/>
        <v>0</v>
      </c>
      <c r="BP235" s="28">
        <f t="shared" si="105"/>
        <v>0</v>
      </c>
      <c r="BQ235" s="28">
        <f t="shared" si="105"/>
        <v>0</v>
      </c>
      <c r="BR235" s="28">
        <f t="shared" si="105"/>
        <v>0</v>
      </c>
      <c r="BS235" s="28">
        <f t="shared" si="105"/>
        <v>0</v>
      </c>
      <c r="BT235" s="28">
        <f t="shared" si="105"/>
        <v>5.6721497447532618E-2</v>
      </c>
      <c r="BU235" s="28">
        <f t="shared" si="105"/>
        <v>0</v>
      </c>
      <c r="BV235" s="28">
        <f t="shared" si="105"/>
        <v>0</v>
      </c>
      <c r="BW235" s="28">
        <f t="shared" si="105"/>
        <v>9.4535829079221034E-2</v>
      </c>
      <c r="BX235" s="28">
        <f t="shared" si="105"/>
        <v>0.17016449234259784</v>
      </c>
      <c r="BY235" s="28">
        <f t="shared" si="105"/>
        <v>0</v>
      </c>
      <c r="BZ235" s="28">
        <f t="shared" si="105"/>
        <v>0.37814331631688414</v>
      </c>
      <c r="CA235" s="28">
        <f t="shared" si="105"/>
        <v>0.11344299489506524</v>
      </c>
      <c r="CB235" s="28">
        <f t="shared" si="105"/>
        <v>0</v>
      </c>
      <c r="CC235" s="28">
        <f t="shared" si="105"/>
        <v>0</v>
      </c>
      <c r="CD235" s="21">
        <f t="shared" si="105"/>
        <v>100</v>
      </c>
    </row>
    <row r="236" spans="1:82" x14ac:dyDescent="0.2">
      <c r="A236" s="51">
        <v>231</v>
      </c>
      <c r="B236" s="19" t="s">
        <v>20</v>
      </c>
      <c r="C236" s="27">
        <f t="shared" si="49"/>
        <v>0</v>
      </c>
      <c r="D236" s="28">
        <f t="shared" ref="D236:R236" si="106">D36/$CD36*100</f>
        <v>0</v>
      </c>
      <c r="E236" s="28">
        <f t="shared" si="106"/>
        <v>0</v>
      </c>
      <c r="F236" s="28">
        <f t="shared" si="106"/>
        <v>0</v>
      </c>
      <c r="G236" s="28">
        <f t="shared" si="106"/>
        <v>0</v>
      </c>
      <c r="H236" s="28">
        <f t="shared" si="106"/>
        <v>0</v>
      </c>
      <c r="I236" s="28">
        <f t="shared" si="106"/>
        <v>0</v>
      </c>
      <c r="J236" s="28">
        <f t="shared" si="106"/>
        <v>0</v>
      </c>
      <c r="K236" s="28">
        <f t="shared" si="106"/>
        <v>0.31659882406151063</v>
      </c>
      <c r="L236" s="28">
        <f t="shared" si="106"/>
        <v>0</v>
      </c>
      <c r="M236" s="28">
        <f t="shared" si="106"/>
        <v>0</v>
      </c>
      <c r="N236" s="28">
        <f t="shared" si="106"/>
        <v>0</v>
      </c>
      <c r="O236" s="28">
        <f t="shared" si="106"/>
        <v>0</v>
      </c>
      <c r="P236" s="28">
        <f t="shared" si="106"/>
        <v>0</v>
      </c>
      <c r="Q236" s="28">
        <f t="shared" si="106"/>
        <v>0</v>
      </c>
      <c r="R236" s="28">
        <f t="shared" si="106"/>
        <v>0</v>
      </c>
      <c r="S236" s="28">
        <f t="shared" ref="S236:CD236" si="107">S36/$CD36*100</f>
        <v>0</v>
      </c>
      <c r="T236" s="28">
        <f t="shared" si="107"/>
        <v>0</v>
      </c>
      <c r="U236" s="28">
        <f t="shared" si="107"/>
        <v>0</v>
      </c>
      <c r="V236" s="28">
        <f t="shared" si="107"/>
        <v>0</v>
      </c>
      <c r="W236" s="28">
        <f t="shared" si="107"/>
        <v>0</v>
      </c>
      <c r="X236" s="28">
        <f t="shared" si="107"/>
        <v>0</v>
      </c>
      <c r="Y236" s="28">
        <f t="shared" si="107"/>
        <v>0</v>
      </c>
      <c r="Z236" s="28">
        <f t="shared" si="107"/>
        <v>0</v>
      </c>
      <c r="AA236" s="28">
        <f t="shared" si="107"/>
        <v>0.13568521031207598</v>
      </c>
      <c r="AB236" s="28">
        <f t="shared" si="107"/>
        <v>0</v>
      </c>
      <c r="AC236" s="28">
        <f t="shared" si="107"/>
        <v>0</v>
      </c>
      <c r="AD236" s="28">
        <f t="shared" si="107"/>
        <v>0</v>
      </c>
      <c r="AE236" s="28">
        <f t="shared" si="107"/>
        <v>0</v>
      </c>
      <c r="AF236" s="28">
        <f t="shared" si="107"/>
        <v>84.98417005879692</v>
      </c>
      <c r="AG236" s="28">
        <f t="shared" si="107"/>
        <v>0.22614201718679333</v>
      </c>
      <c r="AH236" s="28">
        <f t="shared" si="107"/>
        <v>6.5581184984170067</v>
      </c>
      <c r="AI236" s="28">
        <f t="shared" si="107"/>
        <v>0</v>
      </c>
      <c r="AJ236" s="28">
        <f t="shared" si="107"/>
        <v>0</v>
      </c>
      <c r="AK236" s="28">
        <f t="shared" si="107"/>
        <v>0</v>
      </c>
      <c r="AL236" s="28">
        <f t="shared" si="107"/>
        <v>0</v>
      </c>
      <c r="AM236" s="28">
        <f t="shared" si="107"/>
        <v>0</v>
      </c>
      <c r="AN236" s="28">
        <f t="shared" si="107"/>
        <v>0</v>
      </c>
      <c r="AO236" s="28">
        <f t="shared" si="107"/>
        <v>0</v>
      </c>
      <c r="AP236" s="28">
        <f t="shared" si="107"/>
        <v>0</v>
      </c>
      <c r="AQ236" s="28">
        <f t="shared" si="107"/>
        <v>0</v>
      </c>
      <c r="AR236" s="28">
        <f t="shared" si="107"/>
        <v>0</v>
      </c>
      <c r="AS236" s="28">
        <f t="shared" si="107"/>
        <v>0</v>
      </c>
      <c r="AT236" s="28">
        <f t="shared" si="107"/>
        <v>0</v>
      </c>
      <c r="AU236" s="28">
        <f t="shared" si="107"/>
        <v>0</v>
      </c>
      <c r="AV236" s="28">
        <f t="shared" si="107"/>
        <v>0</v>
      </c>
      <c r="AW236" s="28">
        <f t="shared" si="107"/>
        <v>0</v>
      </c>
      <c r="AX236" s="28">
        <f t="shared" si="107"/>
        <v>0</v>
      </c>
      <c r="AY236" s="28">
        <f t="shared" si="107"/>
        <v>0</v>
      </c>
      <c r="AZ236" s="28">
        <f t="shared" si="107"/>
        <v>0</v>
      </c>
      <c r="BA236" s="28">
        <f t="shared" si="107"/>
        <v>0</v>
      </c>
      <c r="BB236" s="28">
        <f t="shared" si="107"/>
        <v>0</v>
      </c>
      <c r="BC236" s="28">
        <f t="shared" si="107"/>
        <v>0.36182722749886931</v>
      </c>
      <c r="BD236" s="28">
        <f t="shared" si="107"/>
        <v>0</v>
      </c>
      <c r="BE236" s="28">
        <f t="shared" si="107"/>
        <v>0</v>
      </c>
      <c r="BF236" s="28">
        <f t="shared" si="107"/>
        <v>0</v>
      </c>
      <c r="BG236" s="28">
        <f t="shared" si="107"/>
        <v>0</v>
      </c>
      <c r="BH236" s="28">
        <f t="shared" si="107"/>
        <v>0.13568521031207598</v>
      </c>
      <c r="BI236" s="28">
        <f t="shared" si="107"/>
        <v>0</v>
      </c>
      <c r="BJ236" s="28">
        <f t="shared" si="107"/>
        <v>0</v>
      </c>
      <c r="BK236" s="28">
        <f t="shared" si="107"/>
        <v>0</v>
      </c>
      <c r="BL236" s="28">
        <f t="shared" si="107"/>
        <v>0</v>
      </c>
      <c r="BM236" s="28">
        <f t="shared" si="107"/>
        <v>0.18091361374943465</v>
      </c>
      <c r="BN236" s="28">
        <f t="shared" si="107"/>
        <v>0</v>
      </c>
      <c r="BO236" s="28">
        <f t="shared" si="107"/>
        <v>0</v>
      </c>
      <c r="BP236" s="28">
        <f t="shared" si="107"/>
        <v>0</v>
      </c>
      <c r="BQ236" s="28">
        <f t="shared" si="107"/>
        <v>0</v>
      </c>
      <c r="BR236" s="28">
        <f t="shared" si="107"/>
        <v>0</v>
      </c>
      <c r="BS236" s="28">
        <f t="shared" si="107"/>
        <v>0</v>
      </c>
      <c r="BT236" s="28">
        <f t="shared" si="107"/>
        <v>0</v>
      </c>
      <c r="BU236" s="28">
        <f t="shared" si="107"/>
        <v>0</v>
      </c>
      <c r="BV236" s="28">
        <f t="shared" si="107"/>
        <v>4.1157847127996385</v>
      </c>
      <c r="BW236" s="28">
        <f t="shared" si="107"/>
        <v>0</v>
      </c>
      <c r="BX236" s="28">
        <f t="shared" si="107"/>
        <v>0</v>
      </c>
      <c r="BY236" s="28">
        <f t="shared" si="107"/>
        <v>0</v>
      </c>
      <c r="BZ236" s="28">
        <f t="shared" si="107"/>
        <v>0</v>
      </c>
      <c r="CA236" s="28">
        <f t="shared" si="107"/>
        <v>0</v>
      </c>
      <c r="CB236" s="28">
        <f t="shared" si="107"/>
        <v>0</v>
      </c>
      <c r="CC236" s="28">
        <f t="shared" si="107"/>
        <v>2.0805065581184983</v>
      </c>
      <c r="CD236" s="21">
        <f t="shared" si="107"/>
        <v>100</v>
      </c>
    </row>
    <row r="237" spans="1:82" x14ac:dyDescent="0.2">
      <c r="A237" s="51">
        <v>232</v>
      </c>
      <c r="B237" s="19" t="s">
        <v>58</v>
      </c>
      <c r="C237" s="27">
        <f t="shared" si="49"/>
        <v>0</v>
      </c>
      <c r="D237" s="28">
        <f t="shared" ref="D237:R237" si="108">D37/$CD37*100</f>
        <v>1.6462711957416453E-2</v>
      </c>
      <c r="E237" s="28">
        <f t="shared" si="108"/>
        <v>0.19480875816276136</v>
      </c>
      <c r="F237" s="28">
        <f t="shared" si="108"/>
        <v>0.60363277177193664</v>
      </c>
      <c r="G237" s="28">
        <f t="shared" si="108"/>
        <v>2.7437853262360753E-2</v>
      </c>
      <c r="H237" s="28">
        <f t="shared" si="108"/>
        <v>5.4875706524721506E-2</v>
      </c>
      <c r="I237" s="28">
        <f t="shared" si="108"/>
        <v>0.52131921198485431</v>
      </c>
      <c r="J237" s="28">
        <f t="shared" si="108"/>
        <v>0</v>
      </c>
      <c r="K237" s="28">
        <f t="shared" si="108"/>
        <v>0.76551610601986508</v>
      </c>
      <c r="L237" s="28">
        <f t="shared" si="108"/>
        <v>7.3890138835537504</v>
      </c>
      <c r="M237" s="28">
        <f t="shared" si="108"/>
        <v>0</v>
      </c>
      <c r="N237" s="28">
        <f t="shared" si="108"/>
        <v>3.0181638588596831E-2</v>
      </c>
      <c r="O237" s="28">
        <f t="shared" si="108"/>
        <v>0.26614717664489929</v>
      </c>
      <c r="P237" s="28">
        <f t="shared" si="108"/>
        <v>0.78472260330351762</v>
      </c>
      <c r="Q237" s="28">
        <f t="shared" si="108"/>
        <v>0</v>
      </c>
      <c r="R237" s="28">
        <f t="shared" si="108"/>
        <v>3.2925423914832906E-2</v>
      </c>
      <c r="S237" s="28">
        <f t="shared" ref="S237:CD237" si="109">S37/$CD37*100</f>
        <v>1.9206497283652528E-2</v>
      </c>
      <c r="T237" s="28">
        <f t="shared" si="109"/>
        <v>0.85606102178565557</v>
      </c>
      <c r="U237" s="28">
        <f t="shared" si="109"/>
        <v>8.2313559787082265E-3</v>
      </c>
      <c r="V237" s="28">
        <f t="shared" si="109"/>
        <v>0.30456017121220436</v>
      </c>
      <c r="W237" s="28">
        <f t="shared" si="109"/>
        <v>0</v>
      </c>
      <c r="X237" s="28">
        <f t="shared" si="109"/>
        <v>0.74082203808374036</v>
      </c>
      <c r="Y237" s="28">
        <f t="shared" si="109"/>
        <v>2.1950282609888603E-2</v>
      </c>
      <c r="Z237" s="28">
        <f t="shared" si="109"/>
        <v>0.22773418207759424</v>
      </c>
      <c r="AA237" s="28">
        <f t="shared" si="109"/>
        <v>7.956977446084619E-2</v>
      </c>
      <c r="AB237" s="28">
        <f t="shared" si="109"/>
        <v>0.34571695110574552</v>
      </c>
      <c r="AC237" s="28">
        <f t="shared" si="109"/>
        <v>2.84530538330681</v>
      </c>
      <c r="AD237" s="28">
        <f t="shared" si="109"/>
        <v>1.3718926631180376E-2</v>
      </c>
      <c r="AE237" s="28">
        <f t="shared" si="109"/>
        <v>6.5850847829665812E-2</v>
      </c>
      <c r="AF237" s="28">
        <f t="shared" si="109"/>
        <v>0</v>
      </c>
      <c r="AG237" s="28">
        <f t="shared" si="109"/>
        <v>31.095319102233443</v>
      </c>
      <c r="AH237" s="28">
        <f t="shared" si="109"/>
        <v>0</v>
      </c>
      <c r="AI237" s="28">
        <f t="shared" si="109"/>
        <v>2.7629918235197279</v>
      </c>
      <c r="AJ237" s="28">
        <f t="shared" si="109"/>
        <v>1.0975141304944301E-2</v>
      </c>
      <c r="AK237" s="28">
        <f t="shared" si="109"/>
        <v>0.53503813861603466</v>
      </c>
      <c r="AL237" s="28">
        <f t="shared" si="109"/>
        <v>0.38412994567305053</v>
      </c>
      <c r="AM237" s="28">
        <f t="shared" si="109"/>
        <v>3.5669209241068978E-2</v>
      </c>
      <c r="AN237" s="28">
        <f t="shared" si="109"/>
        <v>0</v>
      </c>
      <c r="AO237" s="28">
        <f t="shared" si="109"/>
        <v>0.55973220655215938</v>
      </c>
      <c r="AP237" s="28">
        <f t="shared" si="109"/>
        <v>0.44174943752400814</v>
      </c>
      <c r="AQ237" s="28">
        <f t="shared" si="109"/>
        <v>8.2313559787082265E-3</v>
      </c>
      <c r="AR237" s="28">
        <f t="shared" si="109"/>
        <v>4.977226581792241</v>
      </c>
      <c r="AS237" s="28">
        <f t="shared" si="109"/>
        <v>0.24968446468748287</v>
      </c>
      <c r="AT237" s="28">
        <f t="shared" si="109"/>
        <v>1.9700378642375023</v>
      </c>
      <c r="AU237" s="28">
        <f t="shared" si="109"/>
        <v>6.7250178346046203</v>
      </c>
      <c r="AV237" s="28">
        <f t="shared" si="109"/>
        <v>0</v>
      </c>
      <c r="AW237" s="28">
        <f t="shared" si="109"/>
        <v>0.31553531251714867</v>
      </c>
      <c r="AX237" s="28">
        <f t="shared" si="109"/>
        <v>1.6462711957416453E-2</v>
      </c>
      <c r="AY237" s="28">
        <f t="shared" si="109"/>
        <v>0.65576469297042206</v>
      </c>
      <c r="AZ237" s="28">
        <f t="shared" si="109"/>
        <v>2.3651429512154971</v>
      </c>
      <c r="BA237" s="28">
        <f t="shared" si="109"/>
        <v>1.234703396806234</v>
      </c>
      <c r="BB237" s="28">
        <f t="shared" si="109"/>
        <v>1.8849805191241835</v>
      </c>
      <c r="BC237" s="28">
        <f t="shared" si="109"/>
        <v>0.18383361685781704</v>
      </c>
      <c r="BD237" s="28">
        <f t="shared" si="109"/>
        <v>7.956977446084619E-2</v>
      </c>
      <c r="BE237" s="28">
        <f t="shared" si="109"/>
        <v>0</v>
      </c>
      <c r="BF237" s="28">
        <f t="shared" si="109"/>
        <v>2.1950282609888603E-2</v>
      </c>
      <c r="BG237" s="28">
        <f t="shared" si="109"/>
        <v>0.25791582066619106</v>
      </c>
      <c r="BH237" s="28">
        <f t="shared" si="109"/>
        <v>0</v>
      </c>
      <c r="BI237" s="28">
        <f t="shared" si="109"/>
        <v>1.3636613071393295</v>
      </c>
      <c r="BJ237" s="28">
        <f t="shared" si="109"/>
        <v>1.6462711957416453E-2</v>
      </c>
      <c r="BK237" s="28">
        <f t="shared" si="109"/>
        <v>1.3718926631180376E-2</v>
      </c>
      <c r="BL237" s="28">
        <f t="shared" si="109"/>
        <v>2.4694067936124681E-2</v>
      </c>
      <c r="BM237" s="28">
        <f t="shared" si="109"/>
        <v>1.3718926631180376E-2</v>
      </c>
      <c r="BN237" s="28">
        <f t="shared" si="109"/>
        <v>0.6722274049278385</v>
      </c>
      <c r="BO237" s="28">
        <f t="shared" si="109"/>
        <v>4.1156779893541134E-2</v>
      </c>
      <c r="BP237" s="28">
        <f t="shared" si="109"/>
        <v>0.29907260055973223</v>
      </c>
      <c r="BQ237" s="28">
        <f t="shared" si="109"/>
        <v>0</v>
      </c>
      <c r="BR237" s="28">
        <f t="shared" si="109"/>
        <v>0</v>
      </c>
      <c r="BS237" s="28">
        <f t="shared" si="109"/>
        <v>1.9206497283652528E-2</v>
      </c>
      <c r="BT237" s="28">
        <f t="shared" si="109"/>
        <v>1.0975141304944301E-2</v>
      </c>
      <c r="BU237" s="28">
        <f t="shared" si="109"/>
        <v>1.0975141304944301E-2</v>
      </c>
      <c r="BV237" s="28">
        <f t="shared" si="109"/>
        <v>0</v>
      </c>
      <c r="BW237" s="28">
        <f t="shared" si="109"/>
        <v>0.52955056796356259</v>
      </c>
      <c r="BX237" s="28">
        <f t="shared" si="109"/>
        <v>1.7340723261811994</v>
      </c>
      <c r="BY237" s="28">
        <f t="shared" si="109"/>
        <v>0</v>
      </c>
      <c r="BZ237" s="28">
        <f t="shared" si="109"/>
        <v>21.360368764747847</v>
      </c>
      <c r="CA237" s="28">
        <f t="shared" si="109"/>
        <v>0.63930198101300562</v>
      </c>
      <c r="CB237" s="28">
        <f t="shared" si="109"/>
        <v>0.28260988860231578</v>
      </c>
      <c r="CC237" s="28">
        <f t="shared" si="109"/>
        <v>1.0975141304944301E-2</v>
      </c>
      <c r="CD237" s="21">
        <f t="shared" si="109"/>
        <v>100</v>
      </c>
    </row>
    <row r="238" spans="1:82" x14ac:dyDescent="0.2">
      <c r="A238" s="51">
        <v>233</v>
      </c>
      <c r="B238" s="19" t="s">
        <v>79</v>
      </c>
      <c r="C238" s="27">
        <f t="shared" si="49"/>
        <v>0</v>
      </c>
      <c r="D238" s="28">
        <f t="shared" ref="D238:R238" si="110">D38/$CD38*100</f>
        <v>0.2267106347897774</v>
      </c>
      <c r="E238" s="28">
        <f t="shared" si="110"/>
        <v>0.32976092333058532</v>
      </c>
      <c r="F238" s="28">
        <f t="shared" si="110"/>
        <v>3.0915086562242372E-2</v>
      </c>
      <c r="G238" s="28">
        <f t="shared" si="110"/>
        <v>0</v>
      </c>
      <c r="H238" s="28">
        <f t="shared" si="110"/>
        <v>0</v>
      </c>
      <c r="I238" s="28">
        <f t="shared" si="110"/>
        <v>0</v>
      </c>
      <c r="J238" s="28">
        <f t="shared" si="110"/>
        <v>0</v>
      </c>
      <c r="K238" s="28">
        <f t="shared" si="110"/>
        <v>0</v>
      </c>
      <c r="L238" s="28">
        <f t="shared" si="110"/>
        <v>4.1220115416323165E-2</v>
      </c>
      <c r="M238" s="28">
        <f t="shared" si="110"/>
        <v>0.2370156636438582</v>
      </c>
      <c r="N238" s="28">
        <f t="shared" si="110"/>
        <v>0</v>
      </c>
      <c r="O238" s="28">
        <f t="shared" si="110"/>
        <v>0</v>
      </c>
      <c r="P238" s="28">
        <f t="shared" si="110"/>
        <v>7.2135201978565544E-2</v>
      </c>
      <c r="Q238" s="28">
        <f t="shared" si="110"/>
        <v>0</v>
      </c>
      <c r="R238" s="28">
        <f t="shared" si="110"/>
        <v>0</v>
      </c>
      <c r="S238" s="28">
        <f t="shared" ref="S238:CD238" si="111">S38/$CD38*100</f>
        <v>0</v>
      </c>
      <c r="T238" s="28">
        <f t="shared" si="111"/>
        <v>3.0915086562242372E-2</v>
      </c>
      <c r="U238" s="28">
        <f t="shared" si="111"/>
        <v>0</v>
      </c>
      <c r="V238" s="28">
        <f t="shared" si="111"/>
        <v>3.0915086562242372E-2</v>
      </c>
      <c r="W238" s="28">
        <f t="shared" si="111"/>
        <v>0</v>
      </c>
      <c r="X238" s="28">
        <f t="shared" si="111"/>
        <v>0</v>
      </c>
      <c r="Y238" s="28">
        <f t="shared" si="111"/>
        <v>4.1220115416323165E-2</v>
      </c>
      <c r="Z238" s="28">
        <f t="shared" si="111"/>
        <v>5.1525144270403951E-2</v>
      </c>
      <c r="AA238" s="28">
        <f t="shared" si="111"/>
        <v>5.1525144270403951E-2</v>
      </c>
      <c r="AB238" s="28">
        <f t="shared" si="111"/>
        <v>5.1525144270403951E-2</v>
      </c>
      <c r="AC238" s="28">
        <f t="shared" si="111"/>
        <v>0.2164056059356966</v>
      </c>
      <c r="AD238" s="28">
        <f t="shared" si="111"/>
        <v>0</v>
      </c>
      <c r="AE238" s="28">
        <f t="shared" si="111"/>
        <v>3.0915086562242372E-2</v>
      </c>
      <c r="AF238" s="28">
        <f t="shared" si="111"/>
        <v>2.3186314921681781</v>
      </c>
      <c r="AG238" s="28">
        <f t="shared" si="111"/>
        <v>0</v>
      </c>
      <c r="AH238" s="28">
        <f t="shared" si="111"/>
        <v>89.478565539983506</v>
      </c>
      <c r="AI238" s="28">
        <f t="shared" si="111"/>
        <v>5.1525144270403951E-2</v>
      </c>
      <c r="AJ238" s="28">
        <f t="shared" si="111"/>
        <v>0</v>
      </c>
      <c r="AK238" s="28">
        <f t="shared" si="111"/>
        <v>4.1220115416323165E-2</v>
      </c>
      <c r="AL238" s="28">
        <f t="shared" si="111"/>
        <v>0</v>
      </c>
      <c r="AM238" s="28">
        <f t="shared" si="111"/>
        <v>0</v>
      </c>
      <c r="AN238" s="28">
        <f t="shared" si="111"/>
        <v>5.1525144270403951E-2</v>
      </c>
      <c r="AO238" s="28">
        <f t="shared" si="111"/>
        <v>0</v>
      </c>
      <c r="AP238" s="28">
        <f t="shared" si="111"/>
        <v>4.1220115416323165E-2</v>
      </c>
      <c r="AQ238" s="28">
        <f t="shared" si="111"/>
        <v>0</v>
      </c>
      <c r="AR238" s="28">
        <f t="shared" si="111"/>
        <v>3.0915086562242372E-2</v>
      </c>
      <c r="AS238" s="28">
        <f t="shared" si="111"/>
        <v>0</v>
      </c>
      <c r="AT238" s="28">
        <f t="shared" si="111"/>
        <v>0.12366034624896949</v>
      </c>
      <c r="AU238" s="28">
        <f t="shared" si="111"/>
        <v>4.1220115416323165E-2</v>
      </c>
      <c r="AV238" s="28">
        <f t="shared" si="111"/>
        <v>3.0915086562242372E-2</v>
      </c>
      <c r="AW238" s="28">
        <f t="shared" si="111"/>
        <v>0</v>
      </c>
      <c r="AX238" s="28">
        <f t="shared" si="111"/>
        <v>0</v>
      </c>
      <c r="AY238" s="28">
        <f t="shared" si="111"/>
        <v>0</v>
      </c>
      <c r="AZ238" s="28">
        <f t="shared" si="111"/>
        <v>8.244023083264633E-2</v>
      </c>
      <c r="BA238" s="28">
        <f t="shared" si="111"/>
        <v>0</v>
      </c>
      <c r="BB238" s="28">
        <f t="shared" si="111"/>
        <v>5.1525144270403951E-2</v>
      </c>
      <c r="BC238" s="28">
        <f t="shared" si="111"/>
        <v>3.0915086562242372E-2</v>
      </c>
      <c r="BD238" s="28">
        <f t="shared" si="111"/>
        <v>0</v>
      </c>
      <c r="BE238" s="28">
        <f t="shared" si="111"/>
        <v>0.12366034624896949</v>
      </c>
      <c r="BF238" s="28">
        <f t="shared" si="111"/>
        <v>0</v>
      </c>
      <c r="BG238" s="28">
        <f t="shared" si="111"/>
        <v>0</v>
      </c>
      <c r="BH238" s="28">
        <f t="shared" si="111"/>
        <v>1.1644682605111294</v>
      </c>
      <c r="BI238" s="28">
        <f t="shared" si="111"/>
        <v>0</v>
      </c>
      <c r="BJ238" s="28">
        <f t="shared" si="111"/>
        <v>3.0915086562242372E-2</v>
      </c>
      <c r="BK238" s="28">
        <f t="shared" si="111"/>
        <v>0</v>
      </c>
      <c r="BL238" s="28">
        <f t="shared" si="111"/>
        <v>0</v>
      </c>
      <c r="BM238" s="28">
        <f t="shared" si="111"/>
        <v>0.32976092333058532</v>
      </c>
      <c r="BN238" s="28">
        <f t="shared" si="111"/>
        <v>5.1525144270403951E-2</v>
      </c>
      <c r="BO238" s="28">
        <f t="shared" si="111"/>
        <v>0</v>
      </c>
      <c r="BP238" s="28">
        <f t="shared" si="111"/>
        <v>6.1830173124484744E-2</v>
      </c>
      <c r="BQ238" s="28">
        <f t="shared" si="111"/>
        <v>7.2135201978565544E-2</v>
      </c>
      <c r="BR238" s="28">
        <f t="shared" si="111"/>
        <v>0</v>
      </c>
      <c r="BS238" s="28">
        <f t="shared" si="111"/>
        <v>6.1830173124484744E-2</v>
      </c>
      <c r="BT238" s="28">
        <f t="shared" si="111"/>
        <v>8.244023083264633E-2</v>
      </c>
      <c r="BU238" s="28">
        <f t="shared" si="111"/>
        <v>0</v>
      </c>
      <c r="BV238" s="28">
        <f t="shared" si="111"/>
        <v>0.75226710634789784</v>
      </c>
      <c r="BW238" s="28">
        <f t="shared" si="111"/>
        <v>0</v>
      </c>
      <c r="BX238" s="28">
        <f t="shared" si="111"/>
        <v>0</v>
      </c>
      <c r="BY238" s="28">
        <f t="shared" si="111"/>
        <v>0</v>
      </c>
      <c r="BZ238" s="28">
        <f t="shared" si="111"/>
        <v>0.13396537510305029</v>
      </c>
      <c r="CA238" s="28">
        <f t="shared" si="111"/>
        <v>9.274525968672713E-2</v>
      </c>
      <c r="CB238" s="28">
        <f t="shared" si="111"/>
        <v>3.0915086562242372E-2</v>
      </c>
      <c r="CC238" s="28">
        <f t="shared" si="111"/>
        <v>2.957543281121187</v>
      </c>
      <c r="CD238" s="21">
        <f t="shared" si="111"/>
        <v>100</v>
      </c>
    </row>
    <row r="239" spans="1:82" x14ac:dyDescent="0.2">
      <c r="A239" s="51">
        <v>234</v>
      </c>
      <c r="B239" s="19" t="s">
        <v>59</v>
      </c>
      <c r="C239" s="27">
        <f t="shared" ref="C239:C270" si="112">C39/$CD39*100</f>
        <v>1.0439503079653408E-2</v>
      </c>
      <c r="D239" s="28">
        <f t="shared" ref="D239:R239" si="113">D39/$CD39*100</f>
        <v>4.7452286725697306E-3</v>
      </c>
      <c r="E239" s="28">
        <f t="shared" si="113"/>
        <v>0.11388548814167355</v>
      </c>
      <c r="F239" s="28">
        <f t="shared" si="113"/>
        <v>2.2179198815590921</v>
      </c>
      <c r="G239" s="28">
        <f t="shared" si="113"/>
        <v>1.8980914690278922E-2</v>
      </c>
      <c r="H239" s="28">
        <f t="shared" si="113"/>
        <v>3.7961829380557845E-2</v>
      </c>
      <c r="I239" s="28">
        <f t="shared" si="113"/>
        <v>0.28850990329223963</v>
      </c>
      <c r="J239" s="28">
        <f t="shared" si="113"/>
        <v>3.7961829380557849E-3</v>
      </c>
      <c r="K239" s="28">
        <f t="shared" si="113"/>
        <v>0.71178430088545963</v>
      </c>
      <c r="L239" s="28">
        <f t="shared" si="113"/>
        <v>5.8613064563581316</v>
      </c>
      <c r="M239" s="28">
        <f t="shared" si="113"/>
        <v>0</v>
      </c>
      <c r="N239" s="28">
        <f t="shared" si="113"/>
        <v>2.752232630090444E-2</v>
      </c>
      <c r="O239" s="28">
        <f t="shared" si="113"/>
        <v>0.15089827178771745</v>
      </c>
      <c r="P239" s="28">
        <f t="shared" si="113"/>
        <v>0.47262477578794521</v>
      </c>
      <c r="Q239" s="28">
        <f t="shared" si="113"/>
        <v>0</v>
      </c>
      <c r="R239" s="28">
        <f t="shared" si="113"/>
        <v>5.6942744070836776E-3</v>
      </c>
      <c r="S239" s="28">
        <f t="shared" ref="S239:CD239" si="114">S39/$CD39*100</f>
        <v>2.8471372035418388E-3</v>
      </c>
      <c r="T239" s="28">
        <f t="shared" si="114"/>
        <v>3.0359973047101141</v>
      </c>
      <c r="U239" s="28">
        <f t="shared" si="114"/>
        <v>7.5923658761115698E-3</v>
      </c>
      <c r="V239" s="28">
        <f t="shared" si="114"/>
        <v>0.15659254619480112</v>
      </c>
      <c r="W239" s="28">
        <f t="shared" si="114"/>
        <v>2.8471372035418388E-3</v>
      </c>
      <c r="X239" s="28">
        <f t="shared" si="114"/>
        <v>0.36822974499141115</v>
      </c>
      <c r="Y239" s="28">
        <f t="shared" si="114"/>
        <v>4.7452286725697306E-3</v>
      </c>
      <c r="Z239" s="28">
        <f t="shared" si="114"/>
        <v>3.4165646442502064E-2</v>
      </c>
      <c r="AA239" s="28">
        <f t="shared" si="114"/>
        <v>0.13856067723903615</v>
      </c>
      <c r="AB239" s="28">
        <f t="shared" si="114"/>
        <v>0.21068815306209604</v>
      </c>
      <c r="AC239" s="28">
        <f t="shared" si="114"/>
        <v>0.5893574011331606</v>
      </c>
      <c r="AD239" s="28">
        <f t="shared" si="114"/>
        <v>5.3146561132780983E-2</v>
      </c>
      <c r="AE239" s="28">
        <f t="shared" si="114"/>
        <v>4.7452286725697311E-2</v>
      </c>
      <c r="AF239" s="28">
        <f t="shared" si="114"/>
        <v>0</v>
      </c>
      <c r="AG239" s="28">
        <f t="shared" si="114"/>
        <v>0.92531959115109752</v>
      </c>
      <c r="AH239" s="28">
        <f t="shared" si="114"/>
        <v>0</v>
      </c>
      <c r="AI239" s="28">
        <f t="shared" si="114"/>
        <v>38.942193624310754</v>
      </c>
      <c r="AJ239" s="28">
        <f t="shared" si="114"/>
        <v>0</v>
      </c>
      <c r="AK239" s="28">
        <f t="shared" si="114"/>
        <v>0.27617230874355836</v>
      </c>
      <c r="AL239" s="28">
        <f t="shared" si="114"/>
        <v>0.30464368077897674</v>
      </c>
      <c r="AM239" s="28">
        <f t="shared" si="114"/>
        <v>1.6133777486737083E-2</v>
      </c>
      <c r="AN239" s="28">
        <f t="shared" si="114"/>
        <v>4.7452286725697306E-3</v>
      </c>
      <c r="AO239" s="28">
        <f t="shared" si="114"/>
        <v>2.420066623010563</v>
      </c>
      <c r="AP239" s="28">
        <f t="shared" si="114"/>
        <v>0.8607844812041493</v>
      </c>
      <c r="AQ239" s="28">
        <f t="shared" si="114"/>
        <v>9.4904573451394612E-3</v>
      </c>
      <c r="AR239" s="28">
        <f t="shared" si="114"/>
        <v>1.2973455190805645</v>
      </c>
      <c r="AS239" s="28">
        <f t="shared" si="114"/>
        <v>0.31603222959314409</v>
      </c>
      <c r="AT239" s="28">
        <f t="shared" si="114"/>
        <v>1.0876064117529824</v>
      </c>
      <c r="AU239" s="28">
        <f t="shared" si="114"/>
        <v>5.4133568696675498</v>
      </c>
      <c r="AV239" s="28">
        <f t="shared" si="114"/>
        <v>1.0439503079653408E-2</v>
      </c>
      <c r="AW239" s="28">
        <f t="shared" si="114"/>
        <v>3.2163159942677639</v>
      </c>
      <c r="AX239" s="28">
        <f t="shared" si="114"/>
        <v>1.4235686017709194E-2</v>
      </c>
      <c r="AY239" s="28">
        <f t="shared" si="114"/>
        <v>0.3653826077878693</v>
      </c>
      <c r="AZ239" s="28">
        <f t="shared" si="114"/>
        <v>4.3836422477199175</v>
      </c>
      <c r="BA239" s="28">
        <f t="shared" si="114"/>
        <v>0.49065664474371024</v>
      </c>
      <c r="BB239" s="28">
        <f t="shared" si="114"/>
        <v>5.9875295390484871</v>
      </c>
      <c r="BC239" s="28">
        <f t="shared" si="114"/>
        <v>0.1784205980886219</v>
      </c>
      <c r="BD239" s="28">
        <f t="shared" si="114"/>
        <v>5.5993698336322825E-2</v>
      </c>
      <c r="BE239" s="28">
        <f t="shared" si="114"/>
        <v>9.4904573451394612E-3</v>
      </c>
      <c r="BF239" s="28">
        <f t="shared" si="114"/>
        <v>0.15754159192931508</v>
      </c>
      <c r="BG239" s="28">
        <f t="shared" si="114"/>
        <v>1.5526388216648159</v>
      </c>
      <c r="BH239" s="28">
        <f t="shared" si="114"/>
        <v>5.6942744070836776E-3</v>
      </c>
      <c r="BI239" s="28">
        <f t="shared" si="114"/>
        <v>0.60359308715086979</v>
      </c>
      <c r="BJ239" s="28">
        <f t="shared" si="114"/>
        <v>4.7452286725697306E-3</v>
      </c>
      <c r="BK239" s="28">
        <f t="shared" si="114"/>
        <v>0</v>
      </c>
      <c r="BL239" s="28">
        <f t="shared" si="114"/>
        <v>5.6942744070836776E-3</v>
      </c>
      <c r="BM239" s="28">
        <f t="shared" si="114"/>
        <v>3.7961829380557849E-3</v>
      </c>
      <c r="BN239" s="28">
        <f t="shared" si="114"/>
        <v>0.34355455589404854</v>
      </c>
      <c r="BO239" s="28">
        <f t="shared" si="114"/>
        <v>4.3656103787641523E-2</v>
      </c>
      <c r="BP239" s="28">
        <f t="shared" si="114"/>
        <v>9.3006481982366732E-2</v>
      </c>
      <c r="BQ239" s="28">
        <f t="shared" si="114"/>
        <v>0</v>
      </c>
      <c r="BR239" s="28">
        <f t="shared" si="114"/>
        <v>0</v>
      </c>
      <c r="BS239" s="28">
        <f t="shared" si="114"/>
        <v>1.0439503079653408E-2</v>
      </c>
      <c r="BT239" s="28">
        <f t="shared" si="114"/>
        <v>1.0439503079653408E-2</v>
      </c>
      <c r="BU239" s="28">
        <f t="shared" si="114"/>
        <v>1.518473175222314E-2</v>
      </c>
      <c r="BV239" s="28">
        <f t="shared" si="114"/>
        <v>0</v>
      </c>
      <c r="BW239" s="28">
        <f t="shared" si="114"/>
        <v>0.4650324099118337</v>
      </c>
      <c r="BX239" s="28">
        <f t="shared" si="114"/>
        <v>11.296491377919502</v>
      </c>
      <c r="BY239" s="28">
        <f t="shared" si="114"/>
        <v>1.3286640283195246E-2</v>
      </c>
      <c r="BZ239" s="28">
        <f t="shared" si="114"/>
        <v>3.3207110250642975</v>
      </c>
      <c r="CA239" s="28">
        <f t="shared" si="114"/>
        <v>0.55234461748711672</v>
      </c>
      <c r="CB239" s="28">
        <f t="shared" si="114"/>
        <v>0.31982841253119987</v>
      </c>
      <c r="CC239" s="28">
        <f t="shared" si="114"/>
        <v>0</v>
      </c>
      <c r="CD239" s="21">
        <f t="shared" si="114"/>
        <v>100</v>
      </c>
    </row>
    <row r="240" spans="1:82" x14ac:dyDescent="0.2">
      <c r="A240" s="50">
        <v>235</v>
      </c>
      <c r="B240" s="19" t="s">
        <v>21</v>
      </c>
      <c r="C240" s="27">
        <f t="shared" si="112"/>
        <v>2.4675600935971072</v>
      </c>
      <c r="D240" s="28">
        <f t="shared" ref="D240:R240" si="115">D40/$CD40*100</f>
        <v>0</v>
      </c>
      <c r="E240" s="28">
        <f t="shared" si="115"/>
        <v>8.5088279089555408E-2</v>
      </c>
      <c r="F240" s="28">
        <f t="shared" si="115"/>
        <v>0</v>
      </c>
      <c r="G240" s="28">
        <f t="shared" si="115"/>
        <v>0</v>
      </c>
      <c r="H240" s="28">
        <f t="shared" si="115"/>
        <v>0</v>
      </c>
      <c r="I240" s="28">
        <f t="shared" si="115"/>
        <v>0.10636034886194426</v>
      </c>
      <c r="J240" s="28">
        <f t="shared" si="115"/>
        <v>0.10636034886194426</v>
      </c>
      <c r="K240" s="28">
        <f t="shared" si="115"/>
        <v>0.14890448840672196</v>
      </c>
      <c r="L240" s="28">
        <f t="shared" si="115"/>
        <v>0</v>
      </c>
      <c r="M240" s="28">
        <f t="shared" si="115"/>
        <v>0</v>
      </c>
      <c r="N240" s="28">
        <f t="shared" si="115"/>
        <v>0</v>
      </c>
      <c r="O240" s="28">
        <f t="shared" si="115"/>
        <v>0</v>
      </c>
      <c r="P240" s="28">
        <f t="shared" si="115"/>
        <v>0</v>
      </c>
      <c r="Q240" s="28">
        <f t="shared" si="115"/>
        <v>0</v>
      </c>
      <c r="R240" s="28">
        <f t="shared" si="115"/>
        <v>0</v>
      </c>
      <c r="S240" s="28">
        <f t="shared" ref="S240:CD240" si="116">S40/$CD40*100</f>
        <v>0</v>
      </c>
      <c r="T240" s="28">
        <f t="shared" si="116"/>
        <v>0.17017655817911082</v>
      </c>
      <c r="U240" s="28">
        <f t="shared" si="116"/>
        <v>0</v>
      </c>
      <c r="V240" s="28">
        <f t="shared" si="116"/>
        <v>0</v>
      </c>
      <c r="W240" s="28">
        <f t="shared" si="116"/>
        <v>0</v>
      </c>
      <c r="X240" s="28">
        <f t="shared" si="116"/>
        <v>0</v>
      </c>
      <c r="Y240" s="28">
        <f t="shared" si="116"/>
        <v>0</v>
      </c>
      <c r="Z240" s="28">
        <f t="shared" si="116"/>
        <v>0</v>
      </c>
      <c r="AA240" s="28">
        <f t="shared" si="116"/>
        <v>6.381620931716657E-2</v>
      </c>
      <c r="AB240" s="28">
        <f t="shared" si="116"/>
        <v>0</v>
      </c>
      <c r="AC240" s="28">
        <f t="shared" si="116"/>
        <v>6.381620931716657E-2</v>
      </c>
      <c r="AD240" s="28">
        <f t="shared" si="116"/>
        <v>0</v>
      </c>
      <c r="AE240" s="28">
        <f t="shared" si="116"/>
        <v>0</v>
      </c>
      <c r="AF240" s="28">
        <f t="shared" si="116"/>
        <v>0</v>
      </c>
      <c r="AG240" s="28">
        <f t="shared" si="116"/>
        <v>0</v>
      </c>
      <c r="AH240" s="28">
        <f t="shared" si="116"/>
        <v>0</v>
      </c>
      <c r="AI240" s="28">
        <f t="shared" si="116"/>
        <v>0</v>
      </c>
      <c r="AJ240" s="28">
        <f t="shared" si="116"/>
        <v>73.771537970644545</v>
      </c>
      <c r="AK240" s="28">
        <f t="shared" si="116"/>
        <v>0</v>
      </c>
      <c r="AL240" s="28">
        <f t="shared" si="116"/>
        <v>0</v>
      </c>
      <c r="AM240" s="28">
        <f t="shared" si="116"/>
        <v>0</v>
      </c>
      <c r="AN240" s="28">
        <f t="shared" si="116"/>
        <v>0</v>
      </c>
      <c r="AO240" s="28">
        <f t="shared" si="116"/>
        <v>0</v>
      </c>
      <c r="AP240" s="28">
        <f t="shared" si="116"/>
        <v>0</v>
      </c>
      <c r="AQ240" s="28">
        <f t="shared" si="116"/>
        <v>0</v>
      </c>
      <c r="AR240" s="28">
        <f t="shared" si="116"/>
        <v>0</v>
      </c>
      <c r="AS240" s="28">
        <f t="shared" si="116"/>
        <v>0</v>
      </c>
      <c r="AT240" s="28">
        <f t="shared" si="116"/>
        <v>0.14890448840672196</v>
      </c>
      <c r="AU240" s="28">
        <f t="shared" si="116"/>
        <v>0</v>
      </c>
      <c r="AV240" s="28">
        <f t="shared" si="116"/>
        <v>0</v>
      </c>
      <c r="AW240" s="28">
        <f t="shared" si="116"/>
        <v>0</v>
      </c>
      <c r="AX240" s="28">
        <f t="shared" si="116"/>
        <v>1.0210593490746651</v>
      </c>
      <c r="AY240" s="28">
        <f t="shared" si="116"/>
        <v>0</v>
      </c>
      <c r="AZ240" s="28">
        <f t="shared" si="116"/>
        <v>0</v>
      </c>
      <c r="BA240" s="28">
        <f t="shared" si="116"/>
        <v>0</v>
      </c>
      <c r="BB240" s="28">
        <f t="shared" si="116"/>
        <v>6.381620931716657E-2</v>
      </c>
      <c r="BC240" s="28">
        <f t="shared" si="116"/>
        <v>0</v>
      </c>
      <c r="BD240" s="28">
        <f t="shared" si="116"/>
        <v>0</v>
      </c>
      <c r="BE240" s="28">
        <f t="shared" si="116"/>
        <v>0</v>
      </c>
      <c r="BF240" s="28">
        <f t="shared" si="116"/>
        <v>0</v>
      </c>
      <c r="BG240" s="28">
        <f t="shared" si="116"/>
        <v>8.5088279089555408E-2</v>
      </c>
      <c r="BH240" s="28">
        <f t="shared" si="116"/>
        <v>0</v>
      </c>
      <c r="BI240" s="28">
        <f t="shared" si="116"/>
        <v>0</v>
      </c>
      <c r="BJ240" s="28">
        <f t="shared" si="116"/>
        <v>0</v>
      </c>
      <c r="BK240" s="28">
        <f t="shared" si="116"/>
        <v>0</v>
      </c>
      <c r="BL240" s="28">
        <f t="shared" si="116"/>
        <v>0</v>
      </c>
      <c r="BM240" s="28">
        <f t="shared" si="116"/>
        <v>0</v>
      </c>
      <c r="BN240" s="28">
        <f t="shared" si="116"/>
        <v>0</v>
      </c>
      <c r="BO240" s="28">
        <f t="shared" si="116"/>
        <v>0</v>
      </c>
      <c r="BP240" s="28">
        <f t="shared" si="116"/>
        <v>0</v>
      </c>
      <c r="BQ240" s="28">
        <f t="shared" si="116"/>
        <v>0</v>
      </c>
      <c r="BR240" s="28">
        <f t="shared" si="116"/>
        <v>0.97851520952988735</v>
      </c>
      <c r="BS240" s="28">
        <f t="shared" si="116"/>
        <v>7.2963199319293768</v>
      </c>
      <c r="BT240" s="28">
        <f t="shared" si="116"/>
        <v>0</v>
      </c>
      <c r="BU240" s="28">
        <f t="shared" si="116"/>
        <v>0</v>
      </c>
      <c r="BV240" s="28">
        <f t="shared" si="116"/>
        <v>0</v>
      </c>
      <c r="BW240" s="28">
        <f t="shared" si="116"/>
        <v>6.381620931716657E-2</v>
      </c>
      <c r="BX240" s="28">
        <f t="shared" si="116"/>
        <v>6.381620931716657E-2</v>
      </c>
      <c r="BY240" s="28">
        <f t="shared" si="116"/>
        <v>12.890874282067646</v>
      </c>
      <c r="BZ240" s="28">
        <f t="shared" si="116"/>
        <v>0</v>
      </c>
      <c r="CA240" s="28">
        <f t="shared" si="116"/>
        <v>0</v>
      </c>
      <c r="CB240" s="28">
        <f t="shared" si="116"/>
        <v>0.10636034886194426</v>
      </c>
      <c r="CC240" s="28">
        <f t="shared" si="116"/>
        <v>0</v>
      </c>
      <c r="CD240" s="21">
        <f t="shared" si="116"/>
        <v>100</v>
      </c>
    </row>
    <row r="241" spans="1:82" x14ac:dyDescent="0.2">
      <c r="A241" s="51">
        <v>236</v>
      </c>
      <c r="B241" s="19" t="s">
        <v>60</v>
      </c>
      <c r="C241" s="27">
        <f t="shared" si="112"/>
        <v>0</v>
      </c>
      <c r="D241" s="28">
        <f t="shared" ref="D241:R241" si="117">D41/$CD41*100</f>
        <v>0</v>
      </c>
      <c r="E241" s="28">
        <f t="shared" si="117"/>
        <v>4.6940445813875117E-2</v>
      </c>
      <c r="F241" s="28">
        <f t="shared" si="117"/>
        <v>0.3731163641615714</v>
      </c>
      <c r="G241" s="28">
        <f t="shared" si="117"/>
        <v>0.14082133744162534</v>
      </c>
      <c r="H241" s="28">
        <f t="shared" si="117"/>
        <v>0.20100139617736265</v>
      </c>
      <c r="I241" s="28">
        <f t="shared" si="117"/>
        <v>6.5042607481584902</v>
      </c>
      <c r="J241" s="28">
        <f t="shared" si="117"/>
        <v>6.0180058735737323E-3</v>
      </c>
      <c r="K241" s="28">
        <f t="shared" si="117"/>
        <v>1.3480333156805162</v>
      </c>
      <c r="L241" s="28">
        <f t="shared" si="117"/>
        <v>0.35746954889027971</v>
      </c>
      <c r="M241" s="28">
        <f t="shared" si="117"/>
        <v>0</v>
      </c>
      <c r="N241" s="28">
        <f t="shared" si="117"/>
        <v>4.8144046988589867E-3</v>
      </c>
      <c r="O241" s="28">
        <f t="shared" si="117"/>
        <v>1.9522411053873188</v>
      </c>
      <c r="P241" s="28">
        <f t="shared" si="117"/>
        <v>11.479948004429252</v>
      </c>
      <c r="Q241" s="28">
        <f t="shared" si="117"/>
        <v>3.6108035241442394E-3</v>
      </c>
      <c r="R241" s="28">
        <f t="shared" si="117"/>
        <v>6.0180058735737323E-3</v>
      </c>
      <c r="S241" s="28">
        <f t="shared" ref="S241:CD241" si="118">S41/$CD41*100</f>
        <v>6.0180058735737323E-3</v>
      </c>
      <c r="T241" s="28">
        <f t="shared" si="118"/>
        <v>0.43570362524673828</v>
      </c>
      <c r="U241" s="28">
        <f t="shared" si="118"/>
        <v>2.1664821144865436E-2</v>
      </c>
      <c r="V241" s="28">
        <f t="shared" si="118"/>
        <v>7.571854990130471</v>
      </c>
      <c r="W241" s="28">
        <f t="shared" si="118"/>
        <v>0</v>
      </c>
      <c r="X241" s="28">
        <f t="shared" si="118"/>
        <v>6.7100765490347118</v>
      </c>
      <c r="Y241" s="28">
        <f t="shared" si="118"/>
        <v>0</v>
      </c>
      <c r="Z241" s="28">
        <f t="shared" si="118"/>
        <v>1.2036011747147465E-2</v>
      </c>
      <c r="AA241" s="28">
        <f t="shared" si="118"/>
        <v>3.2497231717298153E-2</v>
      </c>
      <c r="AB241" s="28">
        <f t="shared" si="118"/>
        <v>9.1786625583746577</v>
      </c>
      <c r="AC241" s="28">
        <f t="shared" si="118"/>
        <v>0.23951663376823454</v>
      </c>
      <c r="AD241" s="28">
        <f t="shared" si="118"/>
        <v>7.2216070482884788E-3</v>
      </c>
      <c r="AE241" s="28">
        <f t="shared" si="118"/>
        <v>1.0832410572432718E-2</v>
      </c>
      <c r="AF241" s="28">
        <f t="shared" si="118"/>
        <v>6.0180058735737323E-3</v>
      </c>
      <c r="AG241" s="28">
        <f t="shared" si="118"/>
        <v>0.24072023494294931</v>
      </c>
      <c r="AH241" s="28">
        <f t="shared" si="118"/>
        <v>3.6108035241442394E-3</v>
      </c>
      <c r="AI241" s="28">
        <f t="shared" si="118"/>
        <v>0.34302633479370276</v>
      </c>
      <c r="AJ241" s="28">
        <f t="shared" si="118"/>
        <v>4.8144046988589867E-3</v>
      </c>
      <c r="AK241" s="28">
        <f t="shared" si="118"/>
        <v>29.552019642771171</v>
      </c>
      <c r="AL241" s="28">
        <f t="shared" si="118"/>
        <v>2.5973713350344227</v>
      </c>
      <c r="AM241" s="28">
        <f t="shared" si="118"/>
        <v>3.6108035241442397E-2</v>
      </c>
      <c r="AN241" s="28">
        <f t="shared" si="118"/>
        <v>3.6108035241442394E-3</v>
      </c>
      <c r="AO241" s="28">
        <f t="shared" si="118"/>
        <v>5.777285638630783E-2</v>
      </c>
      <c r="AP241" s="28">
        <f t="shared" si="118"/>
        <v>0.77511915651629681</v>
      </c>
      <c r="AQ241" s="28">
        <f t="shared" si="118"/>
        <v>1.0832410572432718E-2</v>
      </c>
      <c r="AR241" s="28">
        <f t="shared" si="118"/>
        <v>0.30571469837754561</v>
      </c>
      <c r="AS241" s="28">
        <f t="shared" si="118"/>
        <v>0.86900004814404708</v>
      </c>
      <c r="AT241" s="28">
        <f t="shared" si="118"/>
        <v>0.93158730922921384</v>
      </c>
      <c r="AU241" s="28">
        <f t="shared" si="118"/>
        <v>0.29006788310625392</v>
      </c>
      <c r="AV241" s="28">
        <f t="shared" si="118"/>
        <v>3.6108035241442394E-3</v>
      </c>
      <c r="AW241" s="28">
        <f t="shared" si="118"/>
        <v>5.5365654036878341E-2</v>
      </c>
      <c r="AX241" s="28">
        <f t="shared" si="118"/>
        <v>8.4252082230032253E-3</v>
      </c>
      <c r="AY241" s="28">
        <f t="shared" si="118"/>
        <v>5.5004573684463915</v>
      </c>
      <c r="AZ241" s="28">
        <f t="shared" si="118"/>
        <v>0.28284627605796542</v>
      </c>
      <c r="BA241" s="28">
        <f t="shared" si="118"/>
        <v>5.2958451687448845E-2</v>
      </c>
      <c r="BB241" s="28">
        <f t="shared" si="118"/>
        <v>0.40681719705358432</v>
      </c>
      <c r="BC241" s="28">
        <f t="shared" si="118"/>
        <v>2.8729960040440998</v>
      </c>
      <c r="BD241" s="28">
        <f t="shared" si="118"/>
        <v>1.5646815271291702E-2</v>
      </c>
      <c r="BE241" s="28">
        <f t="shared" si="118"/>
        <v>0</v>
      </c>
      <c r="BF241" s="28">
        <f t="shared" si="118"/>
        <v>2.768282701843917E-2</v>
      </c>
      <c r="BG241" s="28">
        <f t="shared" si="118"/>
        <v>0.20581580087622167</v>
      </c>
      <c r="BH241" s="28">
        <f t="shared" si="118"/>
        <v>0</v>
      </c>
      <c r="BI241" s="28">
        <f t="shared" si="118"/>
        <v>1.8126233691204081</v>
      </c>
      <c r="BJ241" s="28">
        <f t="shared" si="118"/>
        <v>0</v>
      </c>
      <c r="BK241" s="28">
        <f t="shared" si="118"/>
        <v>4.8144046988589867E-3</v>
      </c>
      <c r="BL241" s="28">
        <f t="shared" si="118"/>
        <v>9.1473689278320738E-2</v>
      </c>
      <c r="BM241" s="28">
        <f t="shared" si="118"/>
        <v>0</v>
      </c>
      <c r="BN241" s="28">
        <f t="shared" si="118"/>
        <v>1.5105194742670069</v>
      </c>
      <c r="BO241" s="28">
        <f t="shared" si="118"/>
        <v>3.6108035241442394E-3</v>
      </c>
      <c r="BP241" s="28">
        <f t="shared" si="118"/>
        <v>3.6108035241442397E-2</v>
      </c>
      <c r="BQ241" s="28">
        <f t="shared" si="118"/>
        <v>0</v>
      </c>
      <c r="BR241" s="28">
        <f t="shared" si="118"/>
        <v>4.8144046988589867E-3</v>
      </c>
      <c r="BS241" s="28">
        <f t="shared" si="118"/>
        <v>1.5646815271291702E-2</v>
      </c>
      <c r="BT241" s="28">
        <f t="shared" si="118"/>
        <v>8.4252082230032253E-3</v>
      </c>
      <c r="BU241" s="28">
        <f t="shared" si="118"/>
        <v>2.6479225843724422E-2</v>
      </c>
      <c r="BV241" s="28">
        <f t="shared" si="118"/>
        <v>0</v>
      </c>
      <c r="BW241" s="28">
        <f t="shared" si="118"/>
        <v>1.7548505127341005</v>
      </c>
      <c r="BX241" s="28">
        <f t="shared" si="118"/>
        <v>0.43450002407202354</v>
      </c>
      <c r="BY241" s="28">
        <f t="shared" si="118"/>
        <v>1.0832410572432718E-2</v>
      </c>
      <c r="BZ241" s="28">
        <f t="shared" si="118"/>
        <v>0.69808868133455304</v>
      </c>
      <c r="CA241" s="28">
        <f t="shared" si="118"/>
        <v>0.51754850512734096</v>
      </c>
      <c r="CB241" s="28">
        <f t="shared" si="118"/>
        <v>0.98695296326609216</v>
      </c>
      <c r="CC241" s="28">
        <f t="shared" si="118"/>
        <v>0</v>
      </c>
      <c r="CD241" s="21">
        <f t="shared" si="118"/>
        <v>100</v>
      </c>
    </row>
    <row r="242" spans="1:82" x14ac:dyDescent="0.2">
      <c r="A242" s="51">
        <v>237</v>
      </c>
      <c r="B242" s="19" t="s">
        <v>61</v>
      </c>
      <c r="C242" s="27">
        <f t="shared" si="112"/>
        <v>1.121359087213703E-2</v>
      </c>
      <c r="D242" s="28">
        <f t="shared" ref="D242:R242" si="119">D42/$CD42*100</f>
        <v>0</v>
      </c>
      <c r="E242" s="28">
        <f t="shared" si="119"/>
        <v>4.2050965770513864E-2</v>
      </c>
      <c r="F242" s="28">
        <f t="shared" si="119"/>
        <v>0.75411398615121528</v>
      </c>
      <c r="G242" s="28">
        <f t="shared" si="119"/>
        <v>0.16820386308205545</v>
      </c>
      <c r="H242" s="28">
        <f t="shared" si="119"/>
        <v>0.22287011858372346</v>
      </c>
      <c r="I242" s="28">
        <f t="shared" si="119"/>
        <v>0.59432031622326265</v>
      </c>
      <c r="J242" s="28">
        <f t="shared" si="119"/>
        <v>0</v>
      </c>
      <c r="K242" s="28">
        <f t="shared" si="119"/>
        <v>1.6638165456533318</v>
      </c>
      <c r="L242" s="28">
        <f t="shared" si="119"/>
        <v>0.30557035126573406</v>
      </c>
      <c r="M242" s="28">
        <f t="shared" si="119"/>
        <v>0</v>
      </c>
      <c r="N242" s="28">
        <f t="shared" si="119"/>
        <v>1.121359087213703E-2</v>
      </c>
      <c r="O242" s="28">
        <f t="shared" si="119"/>
        <v>3.3794959490902978</v>
      </c>
      <c r="P242" s="28">
        <f t="shared" si="119"/>
        <v>9.6689187295001542</v>
      </c>
      <c r="Q242" s="28">
        <f t="shared" si="119"/>
        <v>4.205096577051386E-3</v>
      </c>
      <c r="R242" s="28">
        <f t="shared" si="119"/>
        <v>0</v>
      </c>
      <c r="S242" s="28">
        <f t="shared" ref="S242:CD242" si="120">S42/$CD42*100</f>
        <v>4.205096577051386E-3</v>
      </c>
      <c r="T242" s="28">
        <f t="shared" si="120"/>
        <v>0.62655938998065663</v>
      </c>
      <c r="U242" s="28">
        <f t="shared" si="120"/>
        <v>2.9435676039359707E-2</v>
      </c>
      <c r="V242" s="28">
        <f t="shared" si="120"/>
        <v>1.9007036528272268</v>
      </c>
      <c r="W242" s="28">
        <f t="shared" si="120"/>
        <v>0</v>
      </c>
      <c r="X242" s="28">
        <f t="shared" si="120"/>
        <v>1.1760253427153711</v>
      </c>
      <c r="Y242" s="28">
        <f t="shared" si="120"/>
        <v>0</v>
      </c>
      <c r="Z242" s="28">
        <f t="shared" si="120"/>
        <v>9.8118920131199019E-3</v>
      </c>
      <c r="AA242" s="28">
        <f t="shared" si="120"/>
        <v>4.3452664629530992E-2</v>
      </c>
      <c r="AB242" s="28">
        <f t="shared" si="120"/>
        <v>3.8364497771298813</v>
      </c>
      <c r="AC242" s="28">
        <f t="shared" si="120"/>
        <v>0.1654004653640212</v>
      </c>
      <c r="AD242" s="28">
        <f t="shared" si="120"/>
        <v>1.5418687449188416E-2</v>
      </c>
      <c r="AE242" s="28">
        <f t="shared" si="120"/>
        <v>9.8118920131199019E-3</v>
      </c>
      <c r="AF242" s="28">
        <f t="shared" si="120"/>
        <v>0</v>
      </c>
      <c r="AG242" s="28">
        <f t="shared" si="120"/>
        <v>0.15839197106893554</v>
      </c>
      <c r="AH242" s="28">
        <f t="shared" si="120"/>
        <v>0</v>
      </c>
      <c r="AI242" s="28">
        <f t="shared" si="120"/>
        <v>0.2929550615345799</v>
      </c>
      <c r="AJ242" s="28">
        <f t="shared" si="120"/>
        <v>1.261528973115416E-2</v>
      </c>
      <c r="AK242" s="28">
        <f t="shared" si="120"/>
        <v>1.871267976787867</v>
      </c>
      <c r="AL242" s="28">
        <f t="shared" si="120"/>
        <v>33.555268986011043</v>
      </c>
      <c r="AM242" s="28">
        <f t="shared" si="120"/>
        <v>3.7845869193462472E-2</v>
      </c>
      <c r="AN242" s="28">
        <f t="shared" si="120"/>
        <v>0</v>
      </c>
      <c r="AO242" s="28">
        <f t="shared" si="120"/>
        <v>6.447814751478792E-2</v>
      </c>
      <c r="AP242" s="28">
        <f t="shared" si="120"/>
        <v>2.469793389588181</v>
      </c>
      <c r="AQ242" s="28">
        <f t="shared" si="120"/>
        <v>2.242718174427406E-2</v>
      </c>
      <c r="AR242" s="28">
        <f t="shared" si="120"/>
        <v>0.17801575509517534</v>
      </c>
      <c r="AS242" s="28">
        <f t="shared" si="120"/>
        <v>7.902778167138572</v>
      </c>
      <c r="AT242" s="28">
        <f t="shared" si="120"/>
        <v>0.56067954360685146</v>
      </c>
      <c r="AU242" s="28">
        <f t="shared" si="120"/>
        <v>0.20885312999355221</v>
      </c>
      <c r="AV242" s="28">
        <f t="shared" si="120"/>
        <v>5.606795436068515E-3</v>
      </c>
      <c r="AW242" s="28">
        <f t="shared" si="120"/>
        <v>8.2700232682010599E-2</v>
      </c>
      <c r="AX242" s="28">
        <f t="shared" si="120"/>
        <v>1.261528973115416E-2</v>
      </c>
      <c r="AY242" s="28">
        <f t="shared" si="120"/>
        <v>5.3068318802388497</v>
      </c>
      <c r="AZ242" s="28">
        <f t="shared" si="120"/>
        <v>0.24249390260996329</v>
      </c>
      <c r="BA242" s="28">
        <f t="shared" si="120"/>
        <v>3.6444170334445351E-2</v>
      </c>
      <c r="BB242" s="28">
        <f t="shared" si="120"/>
        <v>0.4513470326035155</v>
      </c>
      <c r="BC242" s="28">
        <f t="shared" si="120"/>
        <v>1.0722996271481036</v>
      </c>
      <c r="BD242" s="28">
        <f t="shared" si="120"/>
        <v>1.261528973115416E-2</v>
      </c>
      <c r="BE242" s="28">
        <f t="shared" si="120"/>
        <v>0</v>
      </c>
      <c r="BF242" s="28">
        <f t="shared" si="120"/>
        <v>0.1317596927476101</v>
      </c>
      <c r="BG242" s="28">
        <f t="shared" si="120"/>
        <v>0.58871352078719408</v>
      </c>
      <c r="BH242" s="28">
        <f t="shared" si="120"/>
        <v>0</v>
      </c>
      <c r="BI242" s="28">
        <f t="shared" si="120"/>
        <v>0.57469653219702277</v>
      </c>
      <c r="BJ242" s="28">
        <f t="shared" si="120"/>
        <v>4.205096577051386E-3</v>
      </c>
      <c r="BK242" s="28">
        <f t="shared" si="120"/>
        <v>0</v>
      </c>
      <c r="BL242" s="28">
        <f t="shared" si="120"/>
        <v>6.8683244091839318E-2</v>
      </c>
      <c r="BM242" s="28">
        <f t="shared" si="120"/>
        <v>0</v>
      </c>
      <c r="BN242" s="28">
        <f t="shared" si="120"/>
        <v>0.82980572453814017</v>
      </c>
      <c r="BO242" s="28">
        <f t="shared" si="120"/>
        <v>7.0084942950856439E-3</v>
      </c>
      <c r="BP242" s="28">
        <f t="shared" si="120"/>
        <v>4.3452664629530992E-2</v>
      </c>
      <c r="BQ242" s="28">
        <f t="shared" si="120"/>
        <v>0</v>
      </c>
      <c r="BR242" s="28">
        <f t="shared" si="120"/>
        <v>0</v>
      </c>
      <c r="BS242" s="28">
        <f t="shared" si="120"/>
        <v>1.4016988590171288E-2</v>
      </c>
      <c r="BT242" s="28">
        <f t="shared" si="120"/>
        <v>5.606795436068515E-3</v>
      </c>
      <c r="BU242" s="28">
        <f t="shared" si="120"/>
        <v>1.6820386308205544E-2</v>
      </c>
      <c r="BV242" s="28">
        <f t="shared" si="120"/>
        <v>0</v>
      </c>
      <c r="BW242" s="28">
        <f t="shared" si="120"/>
        <v>4.9970564323960636</v>
      </c>
      <c r="BX242" s="28">
        <f t="shared" si="120"/>
        <v>0.84101931541027719</v>
      </c>
      <c r="BY242" s="28">
        <f t="shared" si="120"/>
        <v>5.606795436068515E-3</v>
      </c>
      <c r="BZ242" s="28">
        <f t="shared" si="120"/>
        <v>0.42331305542317288</v>
      </c>
      <c r="CA242" s="28">
        <f t="shared" si="120"/>
        <v>0.52003027669535484</v>
      </c>
      <c r="CB242" s="28">
        <f t="shared" si="120"/>
        <v>11.728014353396317</v>
      </c>
      <c r="CC242" s="28">
        <f t="shared" si="120"/>
        <v>0</v>
      </c>
      <c r="CD242" s="21">
        <f t="shared" si="120"/>
        <v>100</v>
      </c>
    </row>
    <row r="243" spans="1:82" x14ac:dyDescent="0.2">
      <c r="A243" s="51">
        <v>238</v>
      </c>
      <c r="B243" s="19" t="s">
        <v>62</v>
      </c>
      <c r="C243" s="27">
        <f t="shared" si="112"/>
        <v>0</v>
      </c>
      <c r="D243" s="28">
        <f t="shared" ref="D243:R243" si="121">D43/$CD43*100</f>
        <v>0</v>
      </c>
      <c r="E243" s="28">
        <f t="shared" si="121"/>
        <v>1.4940090238145038E-2</v>
      </c>
      <c r="F243" s="28">
        <f t="shared" si="121"/>
        <v>3.585621657154809E-2</v>
      </c>
      <c r="G243" s="28">
        <f t="shared" si="121"/>
        <v>0.46015477933486715</v>
      </c>
      <c r="H243" s="28">
        <f t="shared" si="121"/>
        <v>10.21005766874832</v>
      </c>
      <c r="I243" s="28">
        <f t="shared" si="121"/>
        <v>4.7808288762064124E-2</v>
      </c>
      <c r="J243" s="28">
        <f t="shared" si="121"/>
        <v>0</v>
      </c>
      <c r="K243" s="28">
        <f t="shared" si="121"/>
        <v>9.860459557175727E-2</v>
      </c>
      <c r="L243" s="28">
        <f t="shared" si="121"/>
        <v>4.1832252666806111E-2</v>
      </c>
      <c r="M243" s="28">
        <f t="shared" si="121"/>
        <v>0</v>
      </c>
      <c r="N243" s="28">
        <f t="shared" si="121"/>
        <v>1.1952072190516031E-2</v>
      </c>
      <c r="O243" s="28">
        <f t="shared" si="121"/>
        <v>1.0368422625272657</v>
      </c>
      <c r="P243" s="28">
        <f t="shared" si="121"/>
        <v>0.63644784414497857</v>
      </c>
      <c r="Q243" s="28">
        <f t="shared" si="121"/>
        <v>0</v>
      </c>
      <c r="R243" s="28">
        <f t="shared" si="121"/>
        <v>0</v>
      </c>
      <c r="S243" s="28">
        <f t="shared" ref="S243:CD243" si="122">S43/$CD43*100</f>
        <v>0</v>
      </c>
      <c r="T243" s="28">
        <f t="shared" si="122"/>
        <v>6.2748379000209159E-2</v>
      </c>
      <c r="U243" s="28">
        <f t="shared" si="122"/>
        <v>0.28983775062001377</v>
      </c>
      <c r="V243" s="28">
        <f t="shared" si="122"/>
        <v>9.5616577524128249E-2</v>
      </c>
      <c r="W243" s="28">
        <f t="shared" si="122"/>
        <v>0</v>
      </c>
      <c r="X243" s="28">
        <f t="shared" si="122"/>
        <v>9.2628559476499242E-2</v>
      </c>
      <c r="Y243" s="28">
        <f t="shared" si="122"/>
        <v>8.9640541428870225E-3</v>
      </c>
      <c r="Z243" s="28">
        <f t="shared" si="122"/>
        <v>0</v>
      </c>
      <c r="AA243" s="28">
        <f t="shared" si="122"/>
        <v>8.9640541428870225E-3</v>
      </c>
      <c r="AB243" s="28">
        <f t="shared" si="122"/>
        <v>0.16434099261959542</v>
      </c>
      <c r="AC243" s="28">
        <f t="shared" si="122"/>
        <v>3.8844234619177104E-2</v>
      </c>
      <c r="AD243" s="28">
        <f t="shared" si="122"/>
        <v>0</v>
      </c>
      <c r="AE243" s="28">
        <f t="shared" si="122"/>
        <v>0</v>
      </c>
      <c r="AF243" s="28">
        <f t="shared" si="122"/>
        <v>0</v>
      </c>
      <c r="AG243" s="28">
        <f t="shared" si="122"/>
        <v>4.4820270714435111E-2</v>
      </c>
      <c r="AH243" s="28">
        <f t="shared" si="122"/>
        <v>0</v>
      </c>
      <c r="AI243" s="28">
        <f t="shared" si="122"/>
        <v>1.7928108285774045E-2</v>
      </c>
      <c r="AJ243" s="28">
        <f t="shared" si="122"/>
        <v>8.9640541428870225E-3</v>
      </c>
      <c r="AK243" s="28">
        <f t="shared" si="122"/>
        <v>4.7808288762064124E-2</v>
      </c>
      <c r="AL243" s="28">
        <f t="shared" si="122"/>
        <v>0.12549675800041832</v>
      </c>
      <c r="AM243" s="28">
        <f t="shared" si="122"/>
        <v>78.93746078226313</v>
      </c>
      <c r="AN243" s="28">
        <f t="shared" si="122"/>
        <v>0</v>
      </c>
      <c r="AO243" s="28">
        <f t="shared" si="122"/>
        <v>1.7928108285774045E-2</v>
      </c>
      <c r="AP243" s="28">
        <f t="shared" si="122"/>
        <v>5.6772342904951145E-2</v>
      </c>
      <c r="AQ243" s="28">
        <f t="shared" si="122"/>
        <v>0</v>
      </c>
      <c r="AR243" s="28">
        <f t="shared" si="122"/>
        <v>2.3904144381032062E-2</v>
      </c>
      <c r="AS243" s="28">
        <f t="shared" si="122"/>
        <v>5.9760360952580152E-2</v>
      </c>
      <c r="AT243" s="28">
        <f t="shared" si="122"/>
        <v>6.8724415095467173E-2</v>
      </c>
      <c r="AU243" s="28">
        <f t="shared" si="122"/>
        <v>1.7928108285774045E-2</v>
      </c>
      <c r="AV243" s="28">
        <f t="shared" si="122"/>
        <v>0</v>
      </c>
      <c r="AW243" s="28">
        <f t="shared" si="122"/>
        <v>8.9640541428870225E-3</v>
      </c>
      <c r="AX243" s="28">
        <f t="shared" si="122"/>
        <v>0</v>
      </c>
      <c r="AY243" s="28">
        <f t="shared" si="122"/>
        <v>0.17031702871485344</v>
      </c>
      <c r="AZ243" s="28">
        <f t="shared" si="122"/>
        <v>5.6772342904951145E-2</v>
      </c>
      <c r="BA243" s="28">
        <f t="shared" si="122"/>
        <v>2.3904144381032062E-2</v>
      </c>
      <c r="BB243" s="28">
        <f t="shared" si="122"/>
        <v>5.0796306809693124E-2</v>
      </c>
      <c r="BC243" s="28">
        <f t="shared" si="122"/>
        <v>8.6652523381241214E-2</v>
      </c>
      <c r="BD243" s="28">
        <f t="shared" si="122"/>
        <v>8.9640541428870225E-3</v>
      </c>
      <c r="BE243" s="28">
        <f t="shared" si="122"/>
        <v>0</v>
      </c>
      <c r="BF243" s="28">
        <f t="shared" si="122"/>
        <v>1.7928108285774045E-2</v>
      </c>
      <c r="BG243" s="28">
        <f t="shared" si="122"/>
        <v>2.3904144381032062E-2</v>
      </c>
      <c r="BH243" s="28">
        <f t="shared" si="122"/>
        <v>0</v>
      </c>
      <c r="BI243" s="28">
        <f t="shared" si="122"/>
        <v>3.8844234619177104E-2</v>
      </c>
      <c r="BJ243" s="28">
        <f t="shared" si="122"/>
        <v>0</v>
      </c>
      <c r="BK243" s="28">
        <f t="shared" si="122"/>
        <v>0</v>
      </c>
      <c r="BL243" s="28">
        <f t="shared" si="122"/>
        <v>1.5567574028147129</v>
      </c>
      <c r="BM243" s="28">
        <f t="shared" si="122"/>
        <v>0</v>
      </c>
      <c r="BN243" s="28">
        <f t="shared" si="122"/>
        <v>5.3784324857322131E-2</v>
      </c>
      <c r="BO243" s="28">
        <f t="shared" si="122"/>
        <v>0</v>
      </c>
      <c r="BP243" s="28">
        <f t="shared" si="122"/>
        <v>8.9640541428870225E-3</v>
      </c>
      <c r="BQ243" s="28">
        <f t="shared" si="122"/>
        <v>0</v>
      </c>
      <c r="BR243" s="28">
        <f t="shared" si="122"/>
        <v>0</v>
      </c>
      <c r="BS243" s="28">
        <f t="shared" si="122"/>
        <v>0</v>
      </c>
      <c r="BT243" s="28">
        <f t="shared" si="122"/>
        <v>2.9880180476290076E-2</v>
      </c>
      <c r="BU243" s="28">
        <f t="shared" si="122"/>
        <v>4.6672841903965097</v>
      </c>
      <c r="BV243" s="28">
        <f t="shared" si="122"/>
        <v>0</v>
      </c>
      <c r="BW243" s="28">
        <f t="shared" si="122"/>
        <v>7.7688469238354207E-2</v>
      </c>
      <c r="BX243" s="28">
        <f t="shared" si="122"/>
        <v>5.6772342904951145E-2</v>
      </c>
      <c r="BY243" s="28">
        <f t="shared" si="122"/>
        <v>0</v>
      </c>
      <c r="BZ243" s="28">
        <f t="shared" si="122"/>
        <v>4.4820270714435111E-2</v>
      </c>
      <c r="CA243" s="28">
        <f t="shared" si="122"/>
        <v>6.5736397047838166E-2</v>
      </c>
      <c r="CB243" s="28">
        <f t="shared" si="122"/>
        <v>0.10458063166701526</v>
      </c>
      <c r="CC243" s="28">
        <f t="shared" si="122"/>
        <v>0</v>
      </c>
      <c r="CD243" s="21">
        <f t="shared" si="122"/>
        <v>100</v>
      </c>
    </row>
    <row r="244" spans="1:82" x14ac:dyDescent="0.2">
      <c r="A244" s="51">
        <v>239</v>
      </c>
      <c r="B244" s="19" t="s">
        <v>22</v>
      </c>
      <c r="C244" s="27">
        <f t="shared" si="112"/>
        <v>0</v>
      </c>
      <c r="D244" s="28">
        <f t="shared" ref="D244:R244" si="123">D44/$CD44*100</f>
        <v>0</v>
      </c>
      <c r="E244" s="28">
        <f t="shared" si="123"/>
        <v>0.14886490509862302</v>
      </c>
      <c r="F244" s="28">
        <f t="shared" si="123"/>
        <v>0</v>
      </c>
      <c r="G244" s="28">
        <f t="shared" si="123"/>
        <v>0</v>
      </c>
      <c r="H244" s="28">
        <f t="shared" si="123"/>
        <v>0</v>
      </c>
      <c r="I244" s="28">
        <f t="shared" si="123"/>
        <v>0.14886490509862302</v>
      </c>
      <c r="J244" s="28">
        <f t="shared" si="123"/>
        <v>0</v>
      </c>
      <c r="K244" s="28">
        <f t="shared" si="123"/>
        <v>0.22329735764793449</v>
      </c>
      <c r="L244" s="28">
        <f t="shared" si="123"/>
        <v>0</v>
      </c>
      <c r="M244" s="28">
        <f t="shared" si="123"/>
        <v>0.85597320431708235</v>
      </c>
      <c r="N244" s="28">
        <f t="shared" si="123"/>
        <v>1.1909192407889841</v>
      </c>
      <c r="O244" s="28">
        <f t="shared" si="123"/>
        <v>0</v>
      </c>
      <c r="P244" s="28">
        <f t="shared" si="123"/>
        <v>0</v>
      </c>
      <c r="Q244" s="28">
        <f t="shared" si="123"/>
        <v>1.3025679196129512</v>
      </c>
      <c r="R244" s="28">
        <f t="shared" si="123"/>
        <v>0</v>
      </c>
      <c r="S244" s="28">
        <f t="shared" ref="S244:CD244" si="124">S44/$CD44*100</f>
        <v>0</v>
      </c>
      <c r="T244" s="28">
        <f t="shared" si="124"/>
        <v>0.18608113137327875</v>
      </c>
      <c r="U244" s="28">
        <f t="shared" si="124"/>
        <v>0</v>
      </c>
      <c r="V244" s="28">
        <f t="shared" si="124"/>
        <v>0</v>
      </c>
      <c r="W244" s="28">
        <f t="shared" si="124"/>
        <v>1.9352437662820989</v>
      </c>
      <c r="X244" s="28">
        <f t="shared" si="124"/>
        <v>0</v>
      </c>
      <c r="Y244" s="28">
        <f t="shared" si="124"/>
        <v>0.14886490509862302</v>
      </c>
      <c r="Z244" s="28">
        <f t="shared" si="124"/>
        <v>0</v>
      </c>
      <c r="AA244" s="28">
        <f t="shared" si="124"/>
        <v>16.970599181243021</v>
      </c>
      <c r="AB244" s="28">
        <f t="shared" si="124"/>
        <v>0</v>
      </c>
      <c r="AC244" s="28">
        <f t="shared" si="124"/>
        <v>0.18608113137327875</v>
      </c>
      <c r="AD244" s="28">
        <f t="shared" si="124"/>
        <v>0.14886490509862302</v>
      </c>
      <c r="AE244" s="28">
        <f t="shared" si="124"/>
        <v>0.22329735764793449</v>
      </c>
      <c r="AF244" s="28">
        <f t="shared" si="124"/>
        <v>0</v>
      </c>
      <c r="AG244" s="28">
        <f t="shared" si="124"/>
        <v>0</v>
      </c>
      <c r="AH244" s="28">
        <f t="shared" si="124"/>
        <v>0.14886490509862302</v>
      </c>
      <c r="AI244" s="28">
        <f t="shared" si="124"/>
        <v>0</v>
      </c>
      <c r="AJ244" s="28">
        <f t="shared" si="124"/>
        <v>0</v>
      </c>
      <c r="AK244" s="28">
        <f t="shared" si="124"/>
        <v>0</v>
      </c>
      <c r="AL244" s="28">
        <f t="shared" si="124"/>
        <v>0.11164867882396724</v>
      </c>
      <c r="AM244" s="28">
        <f t="shared" si="124"/>
        <v>0</v>
      </c>
      <c r="AN244" s="28">
        <f t="shared" si="124"/>
        <v>74.097506512839601</v>
      </c>
      <c r="AO244" s="28">
        <f t="shared" si="124"/>
        <v>0.26051358392259027</v>
      </c>
      <c r="AP244" s="28">
        <f t="shared" si="124"/>
        <v>0</v>
      </c>
      <c r="AQ244" s="28">
        <f t="shared" si="124"/>
        <v>0</v>
      </c>
      <c r="AR244" s="28">
        <f t="shared" si="124"/>
        <v>0</v>
      </c>
      <c r="AS244" s="28">
        <f t="shared" si="124"/>
        <v>0</v>
      </c>
      <c r="AT244" s="28">
        <f t="shared" si="124"/>
        <v>0.11164867882396724</v>
      </c>
      <c r="AU244" s="28">
        <f t="shared" si="124"/>
        <v>0</v>
      </c>
      <c r="AV244" s="28">
        <f t="shared" si="124"/>
        <v>0</v>
      </c>
      <c r="AW244" s="28">
        <f t="shared" si="124"/>
        <v>0</v>
      </c>
      <c r="AX244" s="28">
        <f t="shared" si="124"/>
        <v>0</v>
      </c>
      <c r="AY244" s="28">
        <f t="shared" si="124"/>
        <v>0</v>
      </c>
      <c r="AZ244" s="28">
        <f t="shared" si="124"/>
        <v>0</v>
      </c>
      <c r="BA244" s="28">
        <f t="shared" si="124"/>
        <v>0</v>
      </c>
      <c r="BB244" s="28">
        <f t="shared" si="124"/>
        <v>0</v>
      </c>
      <c r="BC244" s="28">
        <f t="shared" si="124"/>
        <v>0</v>
      </c>
      <c r="BD244" s="28">
        <f t="shared" si="124"/>
        <v>0.33494603647190174</v>
      </c>
      <c r="BE244" s="28">
        <f t="shared" si="124"/>
        <v>0</v>
      </c>
      <c r="BF244" s="28">
        <f t="shared" si="124"/>
        <v>0</v>
      </c>
      <c r="BG244" s="28">
        <f t="shared" si="124"/>
        <v>0</v>
      </c>
      <c r="BH244" s="28">
        <f t="shared" si="124"/>
        <v>0.52102716784518055</v>
      </c>
      <c r="BI244" s="28">
        <f t="shared" si="124"/>
        <v>0.14886490509862302</v>
      </c>
      <c r="BJ244" s="28">
        <f t="shared" si="124"/>
        <v>0.14886490509862302</v>
      </c>
      <c r="BK244" s="28">
        <f t="shared" si="124"/>
        <v>0</v>
      </c>
      <c r="BL244" s="28">
        <f t="shared" si="124"/>
        <v>0</v>
      </c>
      <c r="BM244" s="28">
        <f t="shared" si="124"/>
        <v>0.11164867882396724</v>
      </c>
      <c r="BN244" s="28">
        <f t="shared" si="124"/>
        <v>0</v>
      </c>
      <c r="BO244" s="28">
        <f t="shared" si="124"/>
        <v>0</v>
      </c>
      <c r="BP244" s="28">
        <f t="shared" si="124"/>
        <v>0</v>
      </c>
      <c r="BQ244" s="28">
        <f t="shared" si="124"/>
        <v>0</v>
      </c>
      <c r="BR244" s="28">
        <f t="shared" si="124"/>
        <v>0</v>
      </c>
      <c r="BS244" s="28">
        <f t="shared" si="124"/>
        <v>0</v>
      </c>
      <c r="BT244" s="28">
        <f t="shared" si="124"/>
        <v>0</v>
      </c>
      <c r="BU244" s="28">
        <f t="shared" si="124"/>
        <v>0</v>
      </c>
      <c r="BV244" s="28">
        <f t="shared" si="124"/>
        <v>0</v>
      </c>
      <c r="BW244" s="28">
        <f t="shared" si="124"/>
        <v>0</v>
      </c>
      <c r="BX244" s="28">
        <f t="shared" si="124"/>
        <v>0</v>
      </c>
      <c r="BY244" s="28">
        <f t="shared" si="124"/>
        <v>0</v>
      </c>
      <c r="BZ244" s="28">
        <f t="shared" si="124"/>
        <v>0</v>
      </c>
      <c r="CA244" s="28">
        <f t="shared" si="124"/>
        <v>0</v>
      </c>
      <c r="CB244" s="28">
        <f t="shared" si="124"/>
        <v>0</v>
      </c>
      <c r="CC244" s="28">
        <f t="shared" si="124"/>
        <v>0</v>
      </c>
      <c r="CD244" s="21">
        <f t="shared" si="124"/>
        <v>100</v>
      </c>
    </row>
    <row r="245" spans="1:82" x14ac:dyDescent="0.2">
      <c r="A245" s="51">
        <v>240</v>
      </c>
      <c r="B245" s="19" t="s">
        <v>23</v>
      </c>
      <c r="C245" s="27">
        <f t="shared" si="112"/>
        <v>0</v>
      </c>
      <c r="D245" s="28">
        <f t="shared" ref="D245:R245" si="125">D45/$CD45*100</f>
        <v>0</v>
      </c>
      <c r="E245" s="28">
        <f t="shared" si="125"/>
        <v>0.36435694195857837</v>
      </c>
      <c r="F245" s="28">
        <f t="shared" si="125"/>
        <v>0.14702122219381233</v>
      </c>
      <c r="G245" s="28">
        <f t="shared" si="125"/>
        <v>4.4745589363334184E-2</v>
      </c>
      <c r="H245" s="28">
        <f t="shared" si="125"/>
        <v>3.8353362311429301E-2</v>
      </c>
      <c r="I245" s="28">
        <f t="shared" si="125"/>
        <v>5.1137816415239075E-2</v>
      </c>
      <c r="J245" s="28">
        <f t="shared" si="125"/>
        <v>0</v>
      </c>
      <c r="K245" s="28">
        <f t="shared" si="125"/>
        <v>0.28765021733571977</v>
      </c>
      <c r="L245" s="28">
        <f t="shared" si="125"/>
        <v>1.1633853234466889</v>
      </c>
      <c r="M245" s="28">
        <f t="shared" si="125"/>
        <v>0</v>
      </c>
      <c r="N245" s="28">
        <f t="shared" si="125"/>
        <v>9.5883405778573252E-2</v>
      </c>
      <c r="O245" s="28">
        <f t="shared" si="125"/>
        <v>1.917668115571465E-2</v>
      </c>
      <c r="P245" s="28">
        <f t="shared" si="125"/>
        <v>8.3098951674763485E-2</v>
      </c>
      <c r="Q245" s="28">
        <f t="shared" si="125"/>
        <v>0.10866785988238302</v>
      </c>
      <c r="R245" s="28">
        <f t="shared" si="125"/>
        <v>0</v>
      </c>
      <c r="S245" s="28">
        <f t="shared" ref="S245:CD245" si="126">S45/$CD45*100</f>
        <v>0</v>
      </c>
      <c r="T245" s="28">
        <f t="shared" si="126"/>
        <v>0.27486576323191003</v>
      </c>
      <c r="U245" s="28">
        <f t="shared" si="126"/>
        <v>1.917668115571465E-2</v>
      </c>
      <c r="V245" s="28">
        <f t="shared" si="126"/>
        <v>7.0314497570953718E-2</v>
      </c>
      <c r="W245" s="28">
        <f t="shared" si="126"/>
        <v>0</v>
      </c>
      <c r="X245" s="28">
        <f t="shared" si="126"/>
        <v>3.1961135259524417E-2</v>
      </c>
      <c r="Y245" s="28">
        <f t="shared" si="126"/>
        <v>0</v>
      </c>
      <c r="Z245" s="28">
        <f t="shared" si="126"/>
        <v>7.0314497570953718E-2</v>
      </c>
      <c r="AA245" s="28">
        <f t="shared" si="126"/>
        <v>3.0618767578624393</v>
      </c>
      <c r="AB245" s="28">
        <f t="shared" si="126"/>
        <v>5.7530043467143951E-2</v>
      </c>
      <c r="AC245" s="28">
        <f t="shared" si="126"/>
        <v>0.26208130912810024</v>
      </c>
      <c r="AD245" s="28">
        <f t="shared" si="126"/>
        <v>0</v>
      </c>
      <c r="AE245" s="28">
        <f t="shared" si="126"/>
        <v>1.9879826131424188</v>
      </c>
      <c r="AF245" s="28">
        <f t="shared" si="126"/>
        <v>0</v>
      </c>
      <c r="AG245" s="28">
        <f t="shared" si="126"/>
        <v>9.5883405778573252E-2</v>
      </c>
      <c r="AH245" s="28">
        <f t="shared" si="126"/>
        <v>0</v>
      </c>
      <c r="AI245" s="28">
        <f t="shared" si="126"/>
        <v>7.6003579647149069</v>
      </c>
      <c r="AJ245" s="28">
        <f t="shared" si="126"/>
        <v>0</v>
      </c>
      <c r="AK245" s="28">
        <f t="shared" si="126"/>
        <v>1.917668115571465E-2</v>
      </c>
      <c r="AL245" s="28">
        <f t="shared" si="126"/>
        <v>5.1137816415239075E-2</v>
      </c>
      <c r="AM245" s="28">
        <f t="shared" si="126"/>
        <v>0</v>
      </c>
      <c r="AN245" s="28">
        <f t="shared" si="126"/>
        <v>1.917668115571465E-2</v>
      </c>
      <c r="AO245" s="28">
        <f t="shared" si="126"/>
        <v>70.071592942981326</v>
      </c>
      <c r="AP245" s="28">
        <f t="shared" si="126"/>
        <v>8.9491178726668369E-2</v>
      </c>
      <c r="AQ245" s="28">
        <f t="shared" si="126"/>
        <v>0</v>
      </c>
      <c r="AR245" s="28">
        <f t="shared" si="126"/>
        <v>0.34518026080286374</v>
      </c>
      <c r="AS245" s="28">
        <f t="shared" si="126"/>
        <v>5.1137816415239075E-2</v>
      </c>
      <c r="AT245" s="28">
        <f t="shared" si="126"/>
        <v>0.50498593710048578</v>
      </c>
      <c r="AU245" s="28">
        <f t="shared" si="126"/>
        <v>3.3367425210943491</v>
      </c>
      <c r="AV245" s="28">
        <f t="shared" si="126"/>
        <v>1.917668115571465E-2</v>
      </c>
      <c r="AW245" s="28">
        <f t="shared" si="126"/>
        <v>1.7259013040143187</v>
      </c>
      <c r="AX245" s="28">
        <f t="shared" si="126"/>
        <v>3.8353362311429301E-2</v>
      </c>
      <c r="AY245" s="28">
        <f t="shared" si="126"/>
        <v>0.1150600869342879</v>
      </c>
      <c r="AZ245" s="28">
        <f t="shared" si="126"/>
        <v>0.83738174379953978</v>
      </c>
      <c r="BA245" s="28">
        <f t="shared" si="126"/>
        <v>1.2145231398619278</v>
      </c>
      <c r="BB245" s="28">
        <f t="shared" si="126"/>
        <v>0.72871388391715675</v>
      </c>
      <c r="BC245" s="28">
        <f t="shared" si="126"/>
        <v>6.3922270519048835E-2</v>
      </c>
      <c r="BD245" s="28">
        <f t="shared" si="126"/>
        <v>2.857325492201483</v>
      </c>
      <c r="BE245" s="28">
        <f t="shared" si="126"/>
        <v>2.5568908207619537E-2</v>
      </c>
      <c r="BF245" s="28">
        <f t="shared" si="126"/>
        <v>3.1961135259524417E-2</v>
      </c>
      <c r="BG245" s="28">
        <f t="shared" si="126"/>
        <v>0.13423676809000254</v>
      </c>
      <c r="BH245" s="28">
        <f t="shared" si="126"/>
        <v>0</v>
      </c>
      <c r="BI245" s="28">
        <f t="shared" si="126"/>
        <v>0.21733571976476604</v>
      </c>
      <c r="BJ245" s="28">
        <f t="shared" si="126"/>
        <v>0</v>
      </c>
      <c r="BK245" s="28">
        <f t="shared" si="126"/>
        <v>0</v>
      </c>
      <c r="BL245" s="28">
        <f t="shared" si="126"/>
        <v>0</v>
      </c>
      <c r="BM245" s="28">
        <f t="shared" si="126"/>
        <v>0</v>
      </c>
      <c r="BN245" s="28">
        <f t="shared" si="126"/>
        <v>0.14062899514190744</v>
      </c>
      <c r="BO245" s="28">
        <f t="shared" si="126"/>
        <v>4.4745589363334184E-2</v>
      </c>
      <c r="BP245" s="28">
        <f t="shared" si="126"/>
        <v>1.917668115571465E-2</v>
      </c>
      <c r="BQ245" s="28">
        <f t="shared" si="126"/>
        <v>0</v>
      </c>
      <c r="BR245" s="28">
        <f t="shared" si="126"/>
        <v>0</v>
      </c>
      <c r="BS245" s="28">
        <f t="shared" si="126"/>
        <v>3.1961135259524417E-2</v>
      </c>
      <c r="BT245" s="28">
        <f t="shared" si="126"/>
        <v>0</v>
      </c>
      <c r="BU245" s="28">
        <f t="shared" si="126"/>
        <v>0</v>
      </c>
      <c r="BV245" s="28">
        <f t="shared" si="126"/>
        <v>0</v>
      </c>
      <c r="BW245" s="28">
        <f t="shared" si="126"/>
        <v>0.10866785988238302</v>
      </c>
      <c r="BX245" s="28">
        <f t="shared" si="126"/>
        <v>0.46024034773715161</v>
      </c>
      <c r="BY245" s="28">
        <f t="shared" si="126"/>
        <v>0</v>
      </c>
      <c r="BZ245" s="28">
        <f t="shared" si="126"/>
        <v>0.55612375351572485</v>
      </c>
      <c r="CA245" s="28">
        <f t="shared" si="126"/>
        <v>0.1598056762976221</v>
      </c>
      <c r="CB245" s="28">
        <f t="shared" si="126"/>
        <v>0.13423676809000254</v>
      </c>
      <c r="CC245" s="28">
        <f t="shared" si="126"/>
        <v>0</v>
      </c>
      <c r="CD245" s="21">
        <f t="shared" si="126"/>
        <v>100</v>
      </c>
    </row>
    <row r="246" spans="1:82" x14ac:dyDescent="0.2">
      <c r="A246" s="50">
        <v>241</v>
      </c>
      <c r="B246" s="19" t="s">
        <v>63</v>
      </c>
      <c r="C246" s="27">
        <f t="shared" si="112"/>
        <v>2.8407297519096018E-2</v>
      </c>
      <c r="D246" s="28">
        <f t="shared" ref="D246:R246" si="127">D46/$CD46*100</f>
        <v>0</v>
      </c>
      <c r="E246" s="28">
        <f t="shared" si="127"/>
        <v>5.6814595038192035E-2</v>
      </c>
      <c r="F246" s="28">
        <f t="shared" si="127"/>
        <v>4.9365570355406856</v>
      </c>
      <c r="G246" s="28">
        <f t="shared" si="127"/>
        <v>7.2596426993245367E-2</v>
      </c>
      <c r="H246" s="28">
        <f t="shared" si="127"/>
        <v>4.7345495865160028E-2</v>
      </c>
      <c r="I246" s="28">
        <f t="shared" si="127"/>
        <v>0.22094564737074682</v>
      </c>
      <c r="J246" s="28">
        <f t="shared" si="127"/>
        <v>0</v>
      </c>
      <c r="K246" s="28">
        <f t="shared" si="127"/>
        <v>4.6019821980935545</v>
      </c>
      <c r="L246" s="28">
        <f t="shared" si="127"/>
        <v>0.33773120383814154</v>
      </c>
      <c r="M246" s="28">
        <f t="shared" si="127"/>
        <v>0</v>
      </c>
      <c r="N246" s="28">
        <f t="shared" si="127"/>
        <v>0</v>
      </c>
      <c r="O246" s="28">
        <f t="shared" si="127"/>
        <v>0.39454579887633356</v>
      </c>
      <c r="P246" s="28">
        <f t="shared" si="127"/>
        <v>1.5750268291143237</v>
      </c>
      <c r="Q246" s="28">
        <f t="shared" si="127"/>
        <v>1.5781831955053342E-2</v>
      </c>
      <c r="R246" s="28">
        <f t="shared" si="127"/>
        <v>0</v>
      </c>
      <c r="S246" s="28">
        <f t="shared" ref="S246:CD246" si="128">S46/$CD46*100</f>
        <v>0</v>
      </c>
      <c r="T246" s="28">
        <f t="shared" si="128"/>
        <v>2.5345622119815667</v>
      </c>
      <c r="U246" s="28">
        <f t="shared" si="128"/>
        <v>0</v>
      </c>
      <c r="V246" s="28">
        <f t="shared" si="128"/>
        <v>0.50501862256170693</v>
      </c>
      <c r="W246" s="28">
        <f t="shared" si="128"/>
        <v>0</v>
      </c>
      <c r="X246" s="28">
        <f t="shared" si="128"/>
        <v>0.58708414872798431</v>
      </c>
      <c r="Y246" s="28">
        <f t="shared" si="128"/>
        <v>0</v>
      </c>
      <c r="Z246" s="28">
        <f t="shared" si="128"/>
        <v>1.5781831955053342E-2</v>
      </c>
      <c r="AA246" s="28">
        <f t="shared" si="128"/>
        <v>6.6283694211224042E-2</v>
      </c>
      <c r="AB246" s="28">
        <f t="shared" si="128"/>
        <v>0.80487342970772047</v>
      </c>
      <c r="AC246" s="28">
        <f t="shared" si="128"/>
        <v>0.2493529448898428</v>
      </c>
      <c r="AD246" s="28">
        <f t="shared" si="128"/>
        <v>1.2625465564042673E-2</v>
      </c>
      <c r="AE246" s="28">
        <f t="shared" si="128"/>
        <v>3.7876396692128021E-2</v>
      </c>
      <c r="AF246" s="28">
        <f t="shared" si="128"/>
        <v>0</v>
      </c>
      <c r="AG246" s="28">
        <f t="shared" si="128"/>
        <v>0.15150558676851208</v>
      </c>
      <c r="AH246" s="28">
        <f t="shared" si="128"/>
        <v>1.5781831955053342E-2</v>
      </c>
      <c r="AI246" s="28">
        <f t="shared" si="128"/>
        <v>0.89009532226500854</v>
      </c>
      <c r="AJ246" s="28">
        <f t="shared" si="128"/>
        <v>0</v>
      </c>
      <c r="AK246" s="28">
        <f t="shared" si="128"/>
        <v>0.70702607158638975</v>
      </c>
      <c r="AL246" s="28">
        <f t="shared" si="128"/>
        <v>3.0648317656713591</v>
      </c>
      <c r="AM246" s="28">
        <f t="shared" si="128"/>
        <v>1.5781831955053342E-2</v>
      </c>
      <c r="AN246" s="28">
        <f t="shared" si="128"/>
        <v>0</v>
      </c>
      <c r="AO246" s="28">
        <f t="shared" si="128"/>
        <v>4.103276308313869E-2</v>
      </c>
      <c r="AP246" s="28">
        <f t="shared" si="128"/>
        <v>43.747238179407866</v>
      </c>
      <c r="AQ246" s="28">
        <f t="shared" si="128"/>
        <v>0</v>
      </c>
      <c r="AR246" s="28">
        <f t="shared" si="128"/>
        <v>0.26513477684489617</v>
      </c>
      <c r="AS246" s="28">
        <f t="shared" si="128"/>
        <v>5.6719904046461709</v>
      </c>
      <c r="AT246" s="28">
        <f t="shared" si="128"/>
        <v>1.1741682974559686</v>
      </c>
      <c r="AU246" s="28">
        <f t="shared" si="128"/>
        <v>0.24619657849883214</v>
      </c>
      <c r="AV246" s="28">
        <f t="shared" si="128"/>
        <v>0</v>
      </c>
      <c r="AW246" s="28">
        <f t="shared" si="128"/>
        <v>0.14203648759548007</v>
      </c>
      <c r="AX246" s="28">
        <f t="shared" si="128"/>
        <v>1.5781831955053342E-2</v>
      </c>
      <c r="AY246" s="28">
        <f t="shared" si="128"/>
        <v>2.0926709172400733</v>
      </c>
      <c r="AZ246" s="28">
        <f t="shared" si="128"/>
        <v>0.52080045451676038</v>
      </c>
      <c r="BA246" s="28">
        <f t="shared" si="128"/>
        <v>3.7876396692128021E-2</v>
      </c>
      <c r="BB246" s="28">
        <f t="shared" si="128"/>
        <v>1.2183574269301181</v>
      </c>
      <c r="BC246" s="28">
        <f t="shared" si="128"/>
        <v>0.55867685120888833</v>
      </c>
      <c r="BD246" s="28">
        <f t="shared" si="128"/>
        <v>1.5781831955053342E-2</v>
      </c>
      <c r="BE246" s="28">
        <f t="shared" si="128"/>
        <v>0</v>
      </c>
      <c r="BF246" s="28">
        <f t="shared" si="128"/>
        <v>9.4690991730320057E-2</v>
      </c>
      <c r="BG246" s="28">
        <f t="shared" si="128"/>
        <v>3.6613850135723753</v>
      </c>
      <c r="BH246" s="28">
        <f t="shared" si="128"/>
        <v>1.5781831955053342E-2</v>
      </c>
      <c r="BI246" s="28">
        <f t="shared" si="128"/>
        <v>0.41979673000441897</v>
      </c>
      <c r="BJ246" s="28">
        <f t="shared" si="128"/>
        <v>0</v>
      </c>
      <c r="BK246" s="28">
        <f t="shared" si="128"/>
        <v>0</v>
      </c>
      <c r="BL246" s="28">
        <f t="shared" si="128"/>
        <v>5.050186225617069E-2</v>
      </c>
      <c r="BM246" s="28">
        <f t="shared" si="128"/>
        <v>0</v>
      </c>
      <c r="BN246" s="28">
        <f t="shared" si="128"/>
        <v>0.71018243797740044</v>
      </c>
      <c r="BO246" s="28">
        <f t="shared" si="128"/>
        <v>9.4690991730320053E-3</v>
      </c>
      <c r="BP246" s="28">
        <f t="shared" si="128"/>
        <v>6.6283694211224042E-2</v>
      </c>
      <c r="BQ246" s="28">
        <f t="shared" si="128"/>
        <v>0</v>
      </c>
      <c r="BR246" s="28">
        <f t="shared" si="128"/>
        <v>0</v>
      </c>
      <c r="BS246" s="28">
        <f t="shared" si="128"/>
        <v>1.5781831955053342E-2</v>
      </c>
      <c r="BT246" s="28">
        <f t="shared" si="128"/>
        <v>0</v>
      </c>
      <c r="BU246" s="28">
        <f t="shared" si="128"/>
        <v>0</v>
      </c>
      <c r="BV246" s="28">
        <f t="shared" si="128"/>
        <v>0</v>
      </c>
      <c r="BW246" s="28">
        <f t="shared" si="128"/>
        <v>8.3422763714411978</v>
      </c>
      <c r="BX246" s="28">
        <f t="shared" si="128"/>
        <v>4.0148980493655699</v>
      </c>
      <c r="BY246" s="28">
        <f t="shared" si="128"/>
        <v>1.2625465564042673E-2</v>
      </c>
      <c r="BZ246" s="28">
        <f t="shared" si="128"/>
        <v>0.41032763083138685</v>
      </c>
      <c r="CA246" s="28">
        <f t="shared" si="128"/>
        <v>0.98478631399532857</v>
      </c>
      <c r="CB246" s="28">
        <f t="shared" si="128"/>
        <v>3.4909412284577992</v>
      </c>
      <c r="CC246" s="28">
        <f t="shared" si="128"/>
        <v>0</v>
      </c>
      <c r="CD246" s="21">
        <f t="shared" si="128"/>
        <v>100</v>
      </c>
    </row>
    <row r="247" spans="1:82" x14ac:dyDescent="0.2">
      <c r="A247" s="51">
        <v>242</v>
      </c>
      <c r="B247" s="19" t="s">
        <v>24</v>
      </c>
      <c r="C247" s="27">
        <f t="shared" si="112"/>
        <v>0</v>
      </c>
      <c r="D247" s="28">
        <f t="shared" ref="D247:R247" si="129">D47/$CD47*100</f>
        <v>0</v>
      </c>
      <c r="E247" s="28">
        <f t="shared" si="129"/>
        <v>0.18195996880686249</v>
      </c>
      <c r="F247" s="28">
        <f t="shared" si="129"/>
        <v>0.10397712503249285</v>
      </c>
      <c r="G247" s="28">
        <f t="shared" si="129"/>
        <v>0</v>
      </c>
      <c r="H247" s="28">
        <f t="shared" si="129"/>
        <v>0.25994281258123214</v>
      </c>
      <c r="I247" s="28">
        <f t="shared" si="129"/>
        <v>0.10397712503249285</v>
      </c>
      <c r="J247" s="28">
        <f t="shared" si="129"/>
        <v>1.8455939693267482</v>
      </c>
      <c r="K247" s="28">
        <f t="shared" si="129"/>
        <v>0.20795425006498569</v>
      </c>
      <c r="L247" s="28">
        <f t="shared" si="129"/>
        <v>0</v>
      </c>
      <c r="M247" s="28">
        <f t="shared" si="129"/>
        <v>0</v>
      </c>
      <c r="N247" s="28">
        <f t="shared" si="129"/>
        <v>0.1559656875487393</v>
      </c>
      <c r="O247" s="28">
        <f t="shared" si="129"/>
        <v>7.7982843774369648E-2</v>
      </c>
      <c r="P247" s="28">
        <f t="shared" si="129"/>
        <v>0.12997140629061607</v>
      </c>
      <c r="Q247" s="28">
        <f t="shared" si="129"/>
        <v>0</v>
      </c>
      <c r="R247" s="28">
        <f t="shared" si="129"/>
        <v>0.10397712503249285</v>
      </c>
      <c r="S247" s="28">
        <f t="shared" ref="S247:CD247" si="130">S47/$CD47*100</f>
        <v>0</v>
      </c>
      <c r="T247" s="28">
        <f t="shared" si="130"/>
        <v>0</v>
      </c>
      <c r="U247" s="28">
        <f t="shared" si="130"/>
        <v>0</v>
      </c>
      <c r="V247" s="28">
        <f t="shared" si="130"/>
        <v>0.1559656875487393</v>
      </c>
      <c r="W247" s="28">
        <f t="shared" si="130"/>
        <v>0</v>
      </c>
      <c r="X247" s="28">
        <f t="shared" si="130"/>
        <v>0</v>
      </c>
      <c r="Y247" s="28">
        <f t="shared" si="130"/>
        <v>7.7982843774369648E-2</v>
      </c>
      <c r="Z247" s="28">
        <f t="shared" si="130"/>
        <v>0.10397712503249285</v>
      </c>
      <c r="AA247" s="28">
        <f t="shared" si="130"/>
        <v>0.23394853132310892</v>
      </c>
      <c r="AB247" s="28">
        <f t="shared" si="130"/>
        <v>0</v>
      </c>
      <c r="AC247" s="28">
        <f t="shared" si="130"/>
        <v>0.18195996880686249</v>
      </c>
      <c r="AD247" s="28">
        <f t="shared" si="130"/>
        <v>0.33792565635560173</v>
      </c>
      <c r="AE247" s="28">
        <f t="shared" si="130"/>
        <v>0</v>
      </c>
      <c r="AF247" s="28">
        <f t="shared" si="130"/>
        <v>0</v>
      </c>
      <c r="AG247" s="28">
        <f t="shared" si="130"/>
        <v>0</v>
      </c>
      <c r="AH247" s="28">
        <f t="shared" si="130"/>
        <v>0</v>
      </c>
      <c r="AI247" s="28">
        <f t="shared" si="130"/>
        <v>7.7982843774369648E-2</v>
      </c>
      <c r="AJ247" s="28">
        <f t="shared" si="130"/>
        <v>0</v>
      </c>
      <c r="AK247" s="28">
        <f t="shared" si="130"/>
        <v>0.1559656875487393</v>
      </c>
      <c r="AL247" s="28">
        <f t="shared" si="130"/>
        <v>0</v>
      </c>
      <c r="AM247" s="28">
        <f t="shared" si="130"/>
        <v>0.20795425006498569</v>
      </c>
      <c r="AN247" s="28">
        <f t="shared" si="130"/>
        <v>0</v>
      </c>
      <c r="AO247" s="28">
        <f t="shared" si="130"/>
        <v>0</v>
      </c>
      <c r="AP247" s="28">
        <f t="shared" si="130"/>
        <v>0.23394853132310892</v>
      </c>
      <c r="AQ247" s="28">
        <f t="shared" si="130"/>
        <v>90.044190278138814</v>
      </c>
      <c r="AR247" s="28">
        <f t="shared" si="130"/>
        <v>0</v>
      </c>
      <c r="AS247" s="28">
        <f t="shared" si="130"/>
        <v>0.25994281258123214</v>
      </c>
      <c r="AT247" s="28">
        <f t="shared" si="130"/>
        <v>0</v>
      </c>
      <c r="AU247" s="28">
        <f t="shared" si="130"/>
        <v>0.10397712503249285</v>
      </c>
      <c r="AV247" s="28">
        <f t="shared" si="130"/>
        <v>0</v>
      </c>
      <c r="AW247" s="28">
        <f t="shared" si="130"/>
        <v>0</v>
      </c>
      <c r="AX247" s="28">
        <f t="shared" si="130"/>
        <v>0</v>
      </c>
      <c r="AY247" s="28">
        <f t="shared" si="130"/>
        <v>7.7982843774369648E-2</v>
      </c>
      <c r="AZ247" s="28">
        <f t="shared" si="130"/>
        <v>0</v>
      </c>
      <c r="BA247" s="28">
        <f t="shared" si="130"/>
        <v>0</v>
      </c>
      <c r="BB247" s="28">
        <f t="shared" si="130"/>
        <v>0.10397712503249285</v>
      </c>
      <c r="BC247" s="28">
        <f t="shared" si="130"/>
        <v>7.7982843774369648E-2</v>
      </c>
      <c r="BD247" s="28">
        <f t="shared" si="130"/>
        <v>0</v>
      </c>
      <c r="BE247" s="28">
        <f t="shared" si="130"/>
        <v>0</v>
      </c>
      <c r="BF247" s="28">
        <f t="shared" si="130"/>
        <v>0.96178840655055886</v>
      </c>
      <c r="BG247" s="28">
        <f t="shared" si="130"/>
        <v>0.18195996880686249</v>
      </c>
      <c r="BH247" s="28">
        <f t="shared" si="130"/>
        <v>0.10397712503249285</v>
      </c>
      <c r="BI247" s="28">
        <f t="shared" si="130"/>
        <v>0.10397712503249285</v>
      </c>
      <c r="BJ247" s="28">
        <f t="shared" si="130"/>
        <v>0</v>
      </c>
      <c r="BK247" s="28">
        <f t="shared" si="130"/>
        <v>0</v>
      </c>
      <c r="BL247" s="28">
        <f t="shared" si="130"/>
        <v>0</v>
      </c>
      <c r="BM247" s="28">
        <f t="shared" si="130"/>
        <v>0</v>
      </c>
      <c r="BN247" s="28">
        <f t="shared" si="130"/>
        <v>0.1559656875487393</v>
      </c>
      <c r="BO247" s="28">
        <f t="shared" si="130"/>
        <v>0.44190278138809458</v>
      </c>
      <c r="BP247" s="28">
        <f t="shared" si="130"/>
        <v>0.20795425006498569</v>
      </c>
      <c r="BQ247" s="28">
        <f t="shared" si="130"/>
        <v>0</v>
      </c>
      <c r="BR247" s="28">
        <f t="shared" si="130"/>
        <v>0</v>
      </c>
      <c r="BS247" s="28">
        <f t="shared" si="130"/>
        <v>0.67585131271120347</v>
      </c>
      <c r="BT247" s="28">
        <f t="shared" si="130"/>
        <v>0</v>
      </c>
      <c r="BU247" s="28">
        <f t="shared" si="130"/>
        <v>7.7982843774369648E-2</v>
      </c>
      <c r="BV247" s="28">
        <f t="shared" si="130"/>
        <v>0</v>
      </c>
      <c r="BW247" s="28">
        <f t="shared" si="130"/>
        <v>0.25994281258123214</v>
      </c>
      <c r="BX247" s="28">
        <f t="shared" si="130"/>
        <v>0.1559656875487393</v>
      </c>
      <c r="BY247" s="28">
        <f t="shared" si="130"/>
        <v>7.7982843774369648E-2</v>
      </c>
      <c r="BZ247" s="28">
        <f t="shared" si="130"/>
        <v>0</v>
      </c>
      <c r="CA247" s="28">
        <f t="shared" si="130"/>
        <v>0.1559656875487393</v>
      </c>
      <c r="CB247" s="28">
        <f t="shared" si="130"/>
        <v>0.28593709383935534</v>
      </c>
      <c r="CC247" s="28">
        <f t="shared" si="130"/>
        <v>0</v>
      </c>
      <c r="CD247" s="21">
        <f t="shared" si="130"/>
        <v>100</v>
      </c>
    </row>
    <row r="248" spans="1:82" x14ac:dyDescent="0.2">
      <c r="A248" s="51">
        <v>243</v>
      </c>
      <c r="B248" s="19" t="s">
        <v>64</v>
      </c>
      <c r="C248" s="27">
        <f t="shared" si="112"/>
        <v>0</v>
      </c>
      <c r="D248" s="28">
        <f t="shared" ref="D248:R248" si="131">D48/$CD48*100</f>
        <v>1.4140604746529659E-2</v>
      </c>
      <c r="E248" s="28">
        <f t="shared" si="131"/>
        <v>0.19561169899366032</v>
      </c>
      <c r="F248" s="28">
        <f t="shared" si="131"/>
        <v>0.75652235393933676</v>
      </c>
      <c r="G248" s="28">
        <f t="shared" si="131"/>
        <v>1.6497372204284603E-2</v>
      </c>
      <c r="H248" s="28">
        <f t="shared" si="131"/>
        <v>3.5351511866324146E-2</v>
      </c>
      <c r="I248" s="28">
        <f t="shared" si="131"/>
        <v>0.47842379392425349</v>
      </c>
      <c r="J248" s="28">
        <f t="shared" si="131"/>
        <v>0</v>
      </c>
      <c r="K248" s="28">
        <f t="shared" si="131"/>
        <v>1.0086964719191156</v>
      </c>
      <c r="L248" s="28">
        <f t="shared" si="131"/>
        <v>14.324432608234543</v>
      </c>
      <c r="M248" s="28">
        <f t="shared" si="131"/>
        <v>0</v>
      </c>
      <c r="N248" s="28">
        <f t="shared" si="131"/>
        <v>1.4140604746529659E-2</v>
      </c>
      <c r="O248" s="28">
        <f t="shared" si="131"/>
        <v>0.17675755933162077</v>
      </c>
      <c r="P248" s="28">
        <f t="shared" si="131"/>
        <v>0.75887912139709179</v>
      </c>
      <c r="Q248" s="28">
        <f t="shared" si="131"/>
        <v>0</v>
      </c>
      <c r="R248" s="28">
        <f t="shared" si="131"/>
        <v>9.4270698310197736E-3</v>
      </c>
      <c r="S248" s="28">
        <f t="shared" ref="S248:CD248" si="132">S48/$CD48*100</f>
        <v>0</v>
      </c>
      <c r="T248" s="28">
        <f t="shared" si="132"/>
        <v>1.7275105465343734</v>
      </c>
      <c r="U248" s="28">
        <f t="shared" si="132"/>
        <v>0</v>
      </c>
      <c r="V248" s="28">
        <f t="shared" si="132"/>
        <v>0.22153614102896468</v>
      </c>
      <c r="W248" s="28">
        <f t="shared" si="132"/>
        <v>1.1783837288774716E-2</v>
      </c>
      <c r="X248" s="28">
        <f t="shared" si="132"/>
        <v>0.81544154038321026</v>
      </c>
      <c r="Y248" s="28">
        <f t="shared" si="132"/>
        <v>1.1783837288774716E-2</v>
      </c>
      <c r="Z248" s="28">
        <f t="shared" si="132"/>
        <v>8.4843628479177965E-2</v>
      </c>
      <c r="AA248" s="28">
        <f t="shared" si="132"/>
        <v>0.10134100068346256</v>
      </c>
      <c r="AB248" s="28">
        <f t="shared" si="132"/>
        <v>0.4124343051071151</v>
      </c>
      <c r="AC248" s="28">
        <f t="shared" si="132"/>
        <v>1.3480709858358275</v>
      </c>
      <c r="AD248" s="28">
        <f t="shared" si="132"/>
        <v>1.1783837288774716E-2</v>
      </c>
      <c r="AE248" s="28">
        <f t="shared" si="132"/>
        <v>8.0130093563668084E-2</v>
      </c>
      <c r="AF248" s="28">
        <f t="shared" si="132"/>
        <v>0</v>
      </c>
      <c r="AG248" s="28">
        <f t="shared" si="132"/>
        <v>6.4269048572977301</v>
      </c>
      <c r="AH248" s="28">
        <f t="shared" si="132"/>
        <v>0</v>
      </c>
      <c r="AI248" s="28">
        <f t="shared" si="132"/>
        <v>3.7236925832528107</v>
      </c>
      <c r="AJ248" s="28">
        <f t="shared" si="132"/>
        <v>7.0703023732648293E-3</v>
      </c>
      <c r="AK248" s="28">
        <f t="shared" si="132"/>
        <v>0.45721288680445904</v>
      </c>
      <c r="AL248" s="28">
        <f t="shared" si="132"/>
        <v>0.3794395606985459</v>
      </c>
      <c r="AM248" s="28">
        <f t="shared" si="132"/>
        <v>2.8281209493059317E-2</v>
      </c>
      <c r="AN248" s="28">
        <f t="shared" si="132"/>
        <v>1.4140604746529659E-2</v>
      </c>
      <c r="AO248" s="28">
        <f t="shared" si="132"/>
        <v>0.55384035257241171</v>
      </c>
      <c r="AP248" s="28">
        <f t="shared" si="132"/>
        <v>0.66460842308689405</v>
      </c>
      <c r="AQ248" s="28">
        <f t="shared" si="132"/>
        <v>9.4270698310197736E-3</v>
      </c>
      <c r="AR248" s="28">
        <f t="shared" si="132"/>
        <v>22.947844736159883</v>
      </c>
      <c r="AS248" s="28">
        <f t="shared" si="132"/>
        <v>0.28516886238834815</v>
      </c>
      <c r="AT248" s="28">
        <f t="shared" si="132"/>
        <v>3.3984586740826281</v>
      </c>
      <c r="AU248" s="28">
        <f t="shared" si="132"/>
        <v>7.8079705875421279</v>
      </c>
      <c r="AV248" s="28">
        <f t="shared" si="132"/>
        <v>0</v>
      </c>
      <c r="AW248" s="28">
        <f t="shared" si="132"/>
        <v>0.26867149018406355</v>
      </c>
      <c r="AX248" s="28">
        <f t="shared" si="132"/>
        <v>7.0703023732648293E-3</v>
      </c>
      <c r="AY248" s="28">
        <f t="shared" si="132"/>
        <v>0.63161367867832474</v>
      </c>
      <c r="AZ248" s="28">
        <f t="shared" si="132"/>
        <v>7.0679456058070746</v>
      </c>
      <c r="BA248" s="28">
        <f t="shared" si="132"/>
        <v>0.66225165562913912</v>
      </c>
      <c r="BB248" s="28">
        <f t="shared" si="132"/>
        <v>4.1361268883599251</v>
      </c>
      <c r="BC248" s="28">
        <f t="shared" si="132"/>
        <v>0.16497372204284602</v>
      </c>
      <c r="BD248" s="28">
        <f t="shared" si="132"/>
        <v>3.2994744408569206E-2</v>
      </c>
      <c r="BE248" s="28">
        <f t="shared" si="132"/>
        <v>0</v>
      </c>
      <c r="BF248" s="28">
        <f t="shared" si="132"/>
        <v>1.6497372204284603E-2</v>
      </c>
      <c r="BG248" s="28">
        <f t="shared" si="132"/>
        <v>0.32287714171242721</v>
      </c>
      <c r="BH248" s="28">
        <f t="shared" si="132"/>
        <v>7.0703023732648293E-3</v>
      </c>
      <c r="BI248" s="28">
        <f t="shared" si="132"/>
        <v>1.4376281492305154</v>
      </c>
      <c r="BJ248" s="28">
        <f t="shared" si="132"/>
        <v>1.1783837288774716E-2</v>
      </c>
      <c r="BK248" s="28">
        <f t="shared" si="132"/>
        <v>9.4270698310197736E-3</v>
      </c>
      <c r="BL248" s="28">
        <f t="shared" si="132"/>
        <v>2.1210907119794491E-2</v>
      </c>
      <c r="BM248" s="28">
        <f t="shared" si="132"/>
        <v>0</v>
      </c>
      <c r="BN248" s="28">
        <f t="shared" si="132"/>
        <v>0.72588437698852248</v>
      </c>
      <c r="BO248" s="28">
        <f t="shared" si="132"/>
        <v>1.8854139662039547E-2</v>
      </c>
      <c r="BP248" s="28">
        <f t="shared" si="132"/>
        <v>0.18382786170488558</v>
      </c>
      <c r="BQ248" s="28">
        <f t="shared" si="132"/>
        <v>0</v>
      </c>
      <c r="BR248" s="28">
        <f t="shared" si="132"/>
        <v>0</v>
      </c>
      <c r="BS248" s="28">
        <f t="shared" si="132"/>
        <v>7.0703023732648293E-3</v>
      </c>
      <c r="BT248" s="28">
        <f t="shared" si="132"/>
        <v>1.4140604746529659E-2</v>
      </c>
      <c r="BU248" s="28">
        <f t="shared" si="132"/>
        <v>1.4140604746529659E-2</v>
      </c>
      <c r="BV248" s="28">
        <f t="shared" si="132"/>
        <v>0</v>
      </c>
      <c r="BW248" s="28">
        <f t="shared" si="132"/>
        <v>0.61747307393179518</v>
      </c>
      <c r="BX248" s="28">
        <f t="shared" si="132"/>
        <v>1.9372628502745632</v>
      </c>
      <c r="BY248" s="28">
        <f t="shared" si="132"/>
        <v>7.0703023732648293E-3</v>
      </c>
      <c r="BZ248" s="28">
        <f t="shared" si="132"/>
        <v>10.902406259574368</v>
      </c>
      <c r="CA248" s="28">
        <f t="shared" si="132"/>
        <v>1.1901675661662463</v>
      </c>
      <c r="CB248" s="28">
        <f t="shared" si="132"/>
        <v>0.23096321085998447</v>
      </c>
      <c r="CC248" s="28">
        <f t="shared" si="132"/>
        <v>9.4270698310197736E-3</v>
      </c>
      <c r="CD248" s="21">
        <f t="shared" si="132"/>
        <v>100</v>
      </c>
    </row>
    <row r="249" spans="1:82" x14ac:dyDescent="0.2">
      <c r="A249" s="51">
        <v>244</v>
      </c>
      <c r="B249" s="19" t="s">
        <v>65</v>
      </c>
      <c r="C249" s="27">
        <f t="shared" si="112"/>
        <v>0</v>
      </c>
      <c r="D249" s="28">
        <f t="shared" ref="D249:R249" si="133">D49/$CD49*100</f>
        <v>6.4713749514646885E-3</v>
      </c>
      <c r="E249" s="28">
        <f t="shared" si="133"/>
        <v>3.8828249708788128E-2</v>
      </c>
      <c r="F249" s="28">
        <f t="shared" si="133"/>
        <v>1.1799473661503947</v>
      </c>
      <c r="G249" s="28">
        <f t="shared" si="133"/>
        <v>9.4913499288148753E-2</v>
      </c>
      <c r="H249" s="28">
        <f t="shared" si="133"/>
        <v>0.14021312394840157</v>
      </c>
      <c r="I249" s="28">
        <f t="shared" si="133"/>
        <v>0.23944087320419347</v>
      </c>
      <c r="J249" s="28">
        <f t="shared" si="133"/>
        <v>0</v>
      </c>
      <c r="K249" s="28">
        <f t="shared" si="133"/>
        <v>1.7817852366366107</v>
      </c>
      <c r="L249" s="28">
        <f t="shared" si="133"/>
        <v>0.19414124854394063</v>
      </c>
      <c r="M249" s="28">
        <f t="shared" si="133"/>
        <v>0</v>
      </c>
      <c r="N249" s="28">
        <f t="shared" si="133"/>
        <v>6.4713749514646885E-3</v>
      </c>
      <c r="O249" s="28">
        <f t="shared" si="133"/>
        <v>1.4711592389663057</v>
      </c>
      <c r="P249" s="28">
        <f t="shared" si="133"/>
        <v>4.0295094697786791</v>
      </c>
      <c r="Q249" s="28">
        <f t="shared" si="133"/>
        <v>0</v>
      </c>
      <c r="R249" s="28">
        <f t="shared" si="133"/>
        <v>0</v>
      </c>
      <c r="S249" s="28">
        <f t="shared" ref="S249:CD249" si="134">S49/$CD49*100</f>
        <v>0</v>
      </c>
      <c r="T249" s="28">
        <f t="shared" si="134"/>
        <v>0.73342249449933128</v>
      </c>
      <c r="U249" s="28">
        <f t="shared" si="134"/>
        <v>1.9414124854394064E-2</v>
      </c>
      <c r="V249" s="28">
        <f t="shared" si="134"/>
        <v>0.90599249320505626</v>
      </c>
      <c r="W249" s="28">
        <f t="shared" si="134"/>
        <v>0</v>
      </c>
      <c r="X249" s="28">
        <f t="shared" si="134"/>
        <v>0.51339574614953187</v>
      </c>
      <c r="Y249" s="28">
        <f t="shared" si="134"/>
        <v>0</v>
      </c>
      <c r="Z249" s="28">
        <f t="shared" si="134"/>
        <v>1.7256999870572502E-2</v>
      </c>
      <c r="AA249" s="28">
        <f t="shared" si="134"/>
        <v>4.7456749644074377E-2</v>
      </c>
      <c r="AB249" s="28">
        <f t="shared" si="134"/>
        <v>1.5574442383191682</v>
      </c>
      <c r="AC249" s="28">
        <f t="shared" si="134"/>
        <v>0.1100133741748997</v>
      </c>
      <c r="AD249" s="28">
        <f t="shared" si="134"/>
        <v>1.2942749902929377E-2</v>
      </c>
      <c r="AE249" s="28">
        <f t="shared" si="134"/>
        <v>1.0785624919107813E-2</v>
      </c>
      <c r="AF249" s="28">
        <f t="shared" si="134"/>
        <v>0</v>
      </c>
      <c r="AG249" s="28">
        <f t="shared" si="134"/>
        <v>7.9813624401397817E-2</v>
      </c>
      <c r="AH249" s="28">
        <f t="shared" si="134"/>
        <v>8.6284999352862508E-3</v>
      </c>
      <c r="AI249" s="28">
        <f t="shared" si="134"/>
        <v>0.2890547478320894</v>
      </c>
      <c r="AJ249" s="28">
        <f t="shared" si="134"/>
        <v>1.0785624919107813E-2</v>
      </c>
      <c r="AK249" s="28">
        <f t="shared" si="134"/>
        <v>0.89304974330212694</v>
      </c>
      <c r="AL249" s="28">
        <f t="shared" si="134"/>
        <v>10.869752793476854</v>
      </c>
      <c r="AM249" s="28">
        <f t="shared" si="134"/>
        <v>3.0199749773501875E-2</v>
      </c>
      <c r="AN249" s="28">
        <f t="shared" si="134"/>
        <v>0</v>
      </c>
      <c r="AO249" s="28">
        <f t="shared" si="134"/>
        <v>8.6284999352862508E-3</v>
      </c>
      <c r="AP249" s="28">
        <f t="shared" si="134"/>
        <v>5.2396565857025754</v>
      </c>
      <c r="AQ249" s="28">
        <f t="shared" si="134"/>
        <v>1.9414124854394064E-2</v>
      </c>
      <c r="AR249" s="28">
        <f t="shared" si="134"/>
        <v>0.15962724880279563</v>
      </c>
      <c r="AS249" s="28">
        <f t="shared" si="134"/>
        <v>33.629578497778162</v>
      </c>
      <c r="AT249" s="28">
        <f t="shared" si="134"/>
        <v>0.64929462013029038</v>
      </c>
      <c r="AU249" s="28">
        <f t="shared" si="134"/>
        <v>0.15099874886750939</v>
      </c>
      <c r="AV249" s="28">
        <f t="shared" si="134"/>
        <v>8.6284999352862508E-3</v>
      </c>
      <c r="AW249" s="28">
        <f t="shared" si="134"/>
        <v>6.9027999482290006E-2</v>
      </c>
      <c r="AX249" s="28">
        <f t="shared" si="134"/>
        <v>6.4713749514646885E-3</v>
      </c>
      <c r="AY249" s="28">
        <f t="shared" si="134"/>
        <v>2.3598947323007895</v>
      </c>
      <c r="AZ249" s="28">
        <f t="shared" si="134"/>
        <v>0.19845549851158378</v>
      </c>
      <c r="BA249" s="28">
        <f t="shared" si="134"/>
        <v>2.1571249838215626E-2</v>
      </c>
      <c r="BB249" s="28">
        <f t="shared" si="134"/>
        <v>0.41201087190991847</v>
      </c>
      <c r="BC249" s="28">
        <f t="shared" si="134"/>
        <v>0.61693774537296697</v>
      </c>
      <c r="BD249" s="28">
        <f t="shared" si="134"/>
        <v>0</v>
      </c>
      <c r="BE249" s="28">
        <f t="shared" si="134"/>
        <v>0</v>
      </c>
      <c r="BF249" s="28">
        <f t="shared" si="134"/>
        <v>0.27611199792916002</v>
      </c>
      <c r="BG249" s="28">
        <f t="shared" si="134"/>
        <v>1.3266318650502609</v>
      </c>
      <c r="BH249" s="28">
        <f t="shared" si="134"/>
        <v>0</v>
      </c>
      <c r="BI249" s="28">
        <f t="shared" si="134"/>
        <v>0.30199749773501877</v>
      </c>
      <c r="BJ249" s="28">
        <f t="shared" si="134"/>
        <v>0</v>
      </c>
      <c r="BK249" s="28">
        <f t="shared" si="134"/>
        <v>0</v>
      </c>
      <c r="BL249" s="28">
        <f t="shared" si="134"/>
        <v>3.0199749773501875E-2</v>
      </c>
      <c r="BM249" s="28">
        <f t="shared" si="134"/>
        <v>0</v>
      </c>
      <c r="BN249" s="28">
        <f t="shared" si="134"/>
        <v>0.43573924673195563</v>
      </c>
      <c r="BO249" s="28">
        <f t="shared" si="134"/>
        <v>8.6284999352862508E-3</v>
      </c>
      <c r="BP249" s="28">
        <f t="shared" si="134"/>
        <v>3.6671124724966565E-2</v>
      </c>
      <c r="BQ249" s="28">
        <f t="shared" si="134"/>
        <v>0</v>
      </c>
      <c r="BR249" s="28">
        <f t="shared" si="134"/>
        <v>0</v>
      </c>
      <c r="BS249" s="28">
        <f t="shared" si="134"/>
        <v>0</v>
      </c>
      <c r="BT249" s="28">
        <f t="shared" si="134"/>
        <v>0</v>
      </c>
      <c r="BU249" s="28">
        <f t="shared" si="134"/>
        <v>2.1571249838215626E-2</v>
      </c>
      <c r="BV249" s="28">
        <f t="shared" si="134"/>
        <v>0</v>
      </c>
      <c r="BW249" s="28">
        <f t="shared" si="134"/>
        <v>6.8143578238923173</v>
      </c>
      <c r="BX249" s="28">
        <f t="shared" si="134"/>
        <v>1.0246343673152423</v>
      </c>
      <c r="BY249" s="28">
        <f t="shared" si="134"/>
        <v>6.4713749514646885E-3</v>
      </c>
      <c r="BZ249" s="28">
        <f t="shared" si="134"/>
        <v>0.27826912291298156</v>
      </c>
      <c r="CA249" s="28">
        <f t="shared" si="134"/>
        <v>0.58242374563182187</v>
      </c>
      <c r="CB249" s="28">
        <f t="shared" si="134"/>
        <v>20.018119849864103</v>
      </c>
      <c r="CC249" s="28">
        <f t="shared" si="134"/>
        <v>0</v>
      </c>
      <c r="CD249" s="21">
        <f t="shared" si="134"/>
        <v>100</v>
      </c>
    </row>
    <row r="250" spans="1:82" x14ac:dyDescent="0.2">
      <c r="A250" s="51">
        <v>245</v>
      </c>
      <c r="B250" s="19" t="s">
        <v>66</v>
      </c>
      <c r="C250" s="27">
        <f t="shared" si="112"/>
        <v>1.6406525340992413E-2</v>
      </c>
      <c r="D250" s="28">
        <f t="shared" ref="D250:R250" si="135">D50/$CD50*100</f>
        <v>6.8866896493054571E-3</v>
      </c>
      <c r="E250" s="28">
        <f t="shared" si="135"/>
        <v>0.32063616808383932</v>
      </c>
      <c r="F250" s="28">
        <f t="shared" si="135"/>
        <v>2.6625157482388304</v>
      </c>
      <c r="G250" s="28">
        <f t="shared" si="135"/>
        <v>8.6083620616318218E-2</v>
      </c>
      <c r="H250" s="28">
        <f t="shared" si="135"/>
        <v>0.12294766520965919</v>
      </c>
      <c r="I250" s="28">
        <f t="shared" si="135"/>
        <v>2.3254730548139988</v>
      </c>
      <c r="J250" s="28">
        <f t="shared" si="135"/>
        <v>7.2917890404410723E-3</v>
      </c>
      <c r="K250" s="28">
        <f t="shared" si="135"/>
        <v>4.712723766776179</v>
      </c>
      <c r="L250" s="28">
        <f t="shared" si="135"/>
        <v>2.9185385634365391</v>
      </c>
      <c r="M250" s="28">
        <f t="shared" si="135"/>
        <v>6.0764908670342269E-4</v>
      </c>
      <c r="N250" s="28">
        <f t="shared" si="135"/>
        <v>1.6609075036560221E-2</v>
      </c>
      <c r="O250" s="28">
        <f t="shared" si="135"/>
        <v>0.63296779864939856</v>
      </c>
      <c r="P250" s="28">
        <f t="shared" si="135"/>
        <v>2.6058018334798443</v>
      </c>
      <c r="Q250" s="28">
        <f t="shared" si="135"/>
        <v>5.0637423891951895E-3</v>
      </c>
      <c r="R250" s="28">
        <f t="shared" si="135"/>
        <v>2.4913612554840328E-2</v>
      </c>
      <c r="S250" s="28">
        <f t="shared" ref="S250:CD250" si="136">S50/$CD50*100</f>
        <v>6.481590258169842E-3</v>
      </c>
      <c r="T250" s="28">
        <f t="shared" si="136"/>
        <v>4.1952092946004296</v>
      </c>
      <c r="U250" s="28">
        <f t="shared" si="136"/>
        <v>2.471106285927252E-2</v>
      </c>
      <c r="V250" s="28">
        <f t="shared" si="136"/>
        <v>0.82235176400529875</v>
      </c>
      <c r="W250" s="28">
        <f t="shared" si="136"/>
        <v>3.6458945202205361E-3</v>
      </c>
      <c r="X250" s="28">
        <f t="shared" si="136"/>
        <v>3.8603946478268445</v>
      </c>
      <c r="Y250" s="28">
        <f t="shared" si="136"/>
        <v>7.8994381271444945E-3</v>
      </c>
      <c r="Z250" s="28">
        <f t="shared" si="136"/>
        <v>6.481590258169842E-2</v>
      </c>
      <c r="AA250" s="28">
        <f t="shared" si="136"/>
        <v>0.15049442380688102</v>
      </c>
      <c r="AB250" s="28">
        <f t="shared" si="136"/>
        <v>1.1810672748558859</v>
      </c>
      <c r="AC250" s="28">
        <f t="shared" si="136"/>
        <v>1.3868577655527783</v>
      </c>
      <c r="AD250" s="28">
        <f t="shared" si="136"/>
        <v>3.0382454335171134E-2</v>
      </c>
      <c r="AE250" s="28">
        <f t="shared" si="136"/>
        <v>8.1019878227123032E-2</v>
      </c>
      <c r="AF250" s="28">
        <f t="shared" si="136"/>
        <v>6.0764908670342269E-4</v>
      </c>
      <c r="AG250" s="28">
        <f t="shared" si="136"/>
        <v>2.3582861054959836</v>
      </c>
      <c r="AH250" s="28">
        <f t="shared" si="136"/>
        <v>7.8994381271444945E-3</v>
      </c>
      <c r="AI250" s="28">
        <f t="shared" si="136"/>
        <v>2.8751929285850282</v>
      </c>
      <c r="AJ250" s="28">
        <f t="shared" si="136"/>
        <v>1.1342782951797224E-2</v>
      </c>
      <c r="AK250" s="28">
        <f t="shared" si="136"/>
        <v>2.5340992412488403</v>
      </c>
      <c r="AL250" s="28">
        <f t="shared" si="136"/>
        <v>1.6906823089044898</v>
      </c>
      <c r="AM250" s="28">
        <f t="shared" si="136"/>
        <v>5.7929212932392962E-2</v>
      </c>
      <c r="AN250" s="28">
        <f t="shared" si="136"/>
        <v>2.4305963468136908E-3</v>
      </c>
      <c r="AO250" s="28">
        <f t="shared" si="136"/>
        <v>0.65686866272639988</v>
      </c>
      <c r="AP250" s="28">
        <f t="shared" si="136"/>
        <v>2.1533058135813623</v>
      </c>
      <c r="AQ250" s="28">
        <f t="shared" si="136"/>
        <v>1.6811624732128026E-2</v>
      </c>
      <c r="AR250" s="28">
        <f t="shared" si="136"/>
        <v>3.0728814314592086</v>
      </c>
      <c r="AS250" s="28">
        <f t="shared" si="136"/>
        <v>1.5614556031322284</v>
      </c>
      <c r="AT250" s="28">
        <f t="shared" si="136"/>
        <v>10.535824964655079</v>
      </c>
      <c r="AU250" s="28">
        <f t="shared" si="136"/>
        <v>2.5586077544125452</v>
      </c>
      <c r="AV250" s="28">
        <f t="shared" si="136"/>
        <v>1.1140233256229417E-2</v>
      </c>
      <c r="AW250" s="28">
        <f t="shared" si="136"/>
        <v>0.32144636686611061</v>
      </c>
      <c r="AX250" s="28">
        <f t="shared" si="136"/>
        <v>8.5070872138479168E-3</v>
      </c>
      <c r="AY250" s="28">
        <f t="shared" si="136"/>
        <v>3.3495643156048338</v>
      </c>
      <c r="AZ250" s="28">
        <f t="shared" si="136"/>
        <v>3.8277841468404272</v>
      </c>
      <c r="BA250" s="28">
        <f t="shared" si="136"/>
        <v>0.32772540742871265</v>
      </c>
      <c r="BB250" s="28">
        <f t="shared" si="136"/>
        <v>6.0734526216007101</v>
      </c>
      <c r="BC250" s="28">
        <f t="shared" si="136"/>
        <v>0.68178227528124025</v>
      </c>
      <c r="BD250" s="28">
        <f t="shared" si="136"/>
        <v>9.8034052654818862E-2</v>
      </c>
      <c r="BE250" s="28">
        <f t="shared" si="136"/>
        <v>9.114736300551339E-3</v>
      </c>
      <c r="BF250" s="28">
        <f t="shared" si="136"/>
        <v>4.1725237286968357E-2</v>
      </c>
      <c r="BG250" s="28">
        <f t="shared" si="136"/>
        <v>0.92524700935374493</v>
      </c>
      <c r="BH250" s="28">
        <f t="shared" si="136"/>
        <v>7.2917890404410723E-3</v>
      </c>
      <c r="BI250" s="28">
        <f t="shared" si="136"/>
        <v>4.2166795623306177</v>
      </c>
      <c r="BJ250" s="28">
        <f t="shared" si="136"/>
        <v>6.2790405626020349E-3</v>
      </c>
      <c r="BK250" s="28">
        <f t="shared" si="136"/>
        <v>1.6001425949856797E-2</v>
      </c>
      <c r="BL250" s="28">
        <f t="shared" si="136"/>
        <v>4.3143085155943013E-2</v>
      </c>
      <c r="BM250" s="28">
        <f t="shared" si="136"/>
        <v>4.8611926936273815E-3</v>
      </c>
      <c r="BN250" s="28">
        <f t="shared" si="136"/>
        <v>3.9387813800115854</v>
      </c>
      <c r="BO250" s="28">
        <f t="shared" si="136"/>
        <v>1.6406525340992413E-2</v>
      </c>
      <c r="BP250" s="28">
        <f t="shared" si="136"/>
        <v>0.24650297950602179</v>
      </c>
      <c r="BQ250" s="28">
        <f t="shared" si="136"/>
        <v>2.8356957379493059E-3</v>
      </c>
      <c r="BR250" s="28">
        <f t="shared" si="136"/>
        <v>1.2152981734068454E-3</v>
      </c>
      <c r="BS250" s="28">
        <f t="shared" si="136"/>
        <v>1.6609075036560221E-2</v>
      </c>
      <c r="BT250" s="28">
        <f t="shared" si="136"/>
        <v>2.1267718034619795E-2</v>
      </c>
      <c r="BU250" s="28">
        <f t="shared" si="136"/>
        <v>2.3090665294730063E-2</v>
      </c>
      <c r="BV250" s="28">
        <f t="shared" si="136"/>
        <v>0</v>
      </c>
      <c r="BW250" s="28">
        <f t="shared" si="136"/>
        <v>3.2845458633275677</v>
      </c>
      <c r="BX250" s="28">
        <f t="shared" si="136"/>
        <v>2.7567013566778606</v>
      </c>
      <c r="BY250" s="28">
        <f t="shared" si="136"/>
        <v>1.8634571992238294E-2</v>
      </c>
      <c r="BZ250" s="28">
        <f t="shared" si="136"/>
        <v>5.8593575933855373</v>
      </c>
      <c r="CA250" s="28">
        <f t="shared" si="136"/>
        <v>4.3481343147541249</v>
      </c>
      <c r="CB250" s="28">
        <f t="shared" si="136"/>
        <v>1.124150810401332</v>
      </c>
      <c r="CC250" s="28">
        <f t="shared" si="136"/>
        <v>6.0764908670342269E-4</v>
      </c>
      <c r="CD250" s="21">
        <f t="shared" si="136"/>
        <v>100</v>
      </c>
    </row>
    <row r="251" spans="1:82" x14ac:dyDescent="0.2">
      <c r="A251" s="51">
        <v>246</v>
      </c>
      <c r="B251" s="19" t="s">
        <v>25</v>
      </c>
      <c r="C251" s="27">
        <f t="shared" si="112"/>
        <v>0</v>
      </c>
      <c r="D251" s="28">
        <f t="shared" ref="D251:R251" si="137">D51/$CD51*100</f>
        <v>1.8625937949018147E-2</v>
      </c>
      <c r="E251" s="28">
        <f t="shared" si="137"/>
        <v>0.64392528338034161</v>
      </c>
      <c r="F251" s="28">
        <f t="shared" si="137"/>
        <v>0.42307487627055507</v>
      </c>
      <c r="G251" s="28">
        <f t="shared" si="137"/>
        <v>1.5965089670586984E-2</v>
      </c>
      <c r="H251" s="28">
        <f t="shared" si="137"/>
        <v>1.5965089670586984E-2</v>
      </c>
      <c r="I251" s="28">
        <f t="shared" si="137"/>
        <v>0.10909477941567772</v>
      </c>
      <c r="J251" s="28">
        <f t="shared" si="137"/>
        <v>7.9825448352934918E-3</v>
      </c>
      <c r="K251" s="28">
        <f t="shared" si="137"/>
        <v>0.23947634505880477</v>
      </c>
      <c r="L251" s="28">
        <f t="shared" si="137"/>
        <v>10.233622478846256</v>
      </c>
      <c r="M251" s="28">
        <f t="shared" si="137"/>
        <v>0</v>
      </c>
      <c r="N251" s="28">
        <f t="shared" si="137"/>
        <v>7.9825448352934918E-3</v>
      </c>
      <c r="O251" s="28">
        <f t="shared" si="137"/>
        <v>9.8451386301953062E-2</v>
      </c>
      <c r="P251" s="28">
        <f t="shared" si="137"/>
        <v>0.44436166249800435</v>
      </c>
      <c r="Q251" s="28">
        <f t="shared" si="137"/>
        <v>7.9825448352934918E-3</v>
      </c>
      <c r="R251" s="28">
        <f t="shared" si="137"/>
        <v>0</v>
      </c>
      <c r="S251" s="28">
        <f t="shared" ref="S251:CD251" si="138">S51/$CD51*100</f>
        <v>7.9825448352934918E-3</v>
      </c>
      <c r="T251" s="28">
        <f t="shared" si="138"/>
        <v>0.61997764887446127</v>
      </c>
      <c r="U251" s="28">
        <f t="shared" si="138"/>
        <v>1.8625937949018147E-2</v>
      </c>
      <c r="V251" s="28">
        <f t="shared" si="138"/>
        <v>0.10643393113724654</v>
      </c>
      <c r="W251" s="28">
        <f t="shared" si="138"/>
        <v>0</v>
      </c>
      <c r="X251" s="28">
        <f t="shared" si="138"/>
        <v>0.26874567612154754</v>
      </c>
      <c r="Y251" s="28">
        <f t="shared" si="138"/>
        <v>0</v>
      </c>
      <c r="Z251" s="28">
        <f t="shared" si="138"/>
        <v>0.14900750359214518</v>
      </c>
      <c r="AA251" s="28">
        <f t="shared" si="138"/>
        <v>7.450375179607259E-2</v>
      </c>
      <c r="AB251" s="28">
        <f t="shared" si="138"/>
        <v>0.15699004842743866</v>
      </c>
      <c r="AC251" s="28">
        <f t="shared" si="138"/>
        <v>1.1494864562822626</v>
      </c>
      <c r="AD251" s="28">
        <f t="shared" si="138"/>
        <v>1.3304241392155818E-2</v>
      </c>
      <c r="AE251" s="28">
        <f t="shared" si="138"/>
        <v>0.11441647597254005</v>
      </c>
      <c r="AF251" s="28">
        <f t="shared" si="138"/>
        <v>0</v>
      </c>
      <c r="AG251" s="28">
        <f t="shared" si="138"/>
        <v>1.73753392581555</v>
      </c>
      <c r="AH251" s="28">
        <f t="shared" si="138"/>
        <v>0</v>
      </c>
      <c r="AI251" s="28">
        <f t="shared" si="138"/>
        <v>4.1456016177957533</v>
      </c>
      <c r="AJ251" s="28">
        <f t="shared" si="138"/>
        <v>0</v>
      </c>
      <c r="AK251" s="28">
        <f t="shared" si="138"/>
        <v>0.15699004842743866</v>
      </c>
      <c r="AL251" s="28">
        <f t="shared" si="138"/>
        <v>0.15699004842743866</v>
      </c>
      <c r="AM251" s="28">
        <f t="shared" si="138"/>
        <v>1.0643393113724656E-2</v>
      </c>
      <c r="AN251" s="28">
        <f t="shared" si="138"/>
        <v>0</v>
      </c>
      <c r="AO251" s="28">
        <f t="shared" si="138"/>
        <v>1.5938481187802671</v>
      </c>
      <c r="AP251" s="28">
        <f t="shared" si="138"/>
        <v>0.2288329519450801</v>
      </c>
      <c r="AQ251" s="28">
        <f t="shared" si="138"/>
        <v>1.5965089670586984E-2</v>
      </c>
      <c r="AR251" s="28">
        <f t="shared" si="138"/>
        <v>1.5725613325528176</v>
      </c>
      <c r="AS251" s="28">
        <f t="shared" si="138"/>
        <v>8.5147144909797245E-2</v>
      </c>
      <c r="AT251" s="28">
        <f t="shared" si="138"/>
        <v>0.68915970411367145</v>
      </c>
      <c r="AU251" s="28">
        <f t="shared" si="138"/>
        <v>52.487893140333142</v>
      </c>
      <c r="AV251" s="28">
        <f t="shared" si="138"/>
        <v>0</v>
      </c>
      <c r="AW251" s="28">
        <f t="shared" si="138"/>
        <v>0.3326060348038955</v>
      </c>
      <c r="AX251" s="28">
        <f t="shared" si="138"/>
        <v>1.8625937949018147E-2</v>
      </c>
      <c r="AY251" s="28">
        <f t="shared" si="138"/>
        <v>0.24479804161566704</v>
      </c>
      <c r="AZ251" s="28">
        <f t="shared" si="138"/>
        <v>1.820020222446916</v>
      </c>
      <c r="BA251" s="28">
        <f t="shared" si="138"/>
        <v>4.9332127082113777</v>
      </c>
      <c r="BB251" s="28">
        <f t="shared" si="138"/>
        <v>1.4288755255175349</v>
      </c>
      <c r="BC251" s="28">
        <f t="shared" si="138"/>
        <v>4.7895269011760951E-2</v>
      </c>
      <c r="BD251" s="28">
        <f t="shared" si="138"/>
        <v>2.9269331062742803E-2</v>
      </c>
      <c r="BE251" s="28">
        <f t="shared" si="138"/>
        <v>0</v>
      </c>
      <c r="BF251" s="28">
        <f t="shared" si="138"/>
        <v>3.4591027619605134E-2</v>
      </c>
      <c r="BG251" s="28">
        <f t="shared" si="138"/>
        <v>0.20222446916076847</v>
      </c>
      <c r="BH251" s="28">
        <f t="shared" si="138"/>
        <v>0</v>
      </c>
      <c r="BI251" s="28">
        <f t="shared" si="138"/>
        <v>0.42839657282741733</v>
      </c>
      <c r="BJ251" s="28">
        <f t="shared" si="138"/>
        <v>1.0643393113724656E-2</v>
      </c>
      <c r="BK251" s="28">
        <f t="shared" si="138"/>
        <v>1.0643393113724656E-2</v>
      </c>
      <c r="BL251" s="28">
        <f t="shared" si="138"/>
        <v>2.3947634505880475E-2</v>
      </c>
      <c r="BM251" s="28">
        <f t="shared" si="138"/>
        <v>0</v>
      </c>
      <c r="BN251" s="28">
        <f t="shared" si="138"/>
        <v>0.18359853121175032</v>
      </c>
      <c r="BO251" s="28">
        <f t="shared" si="138"/>
        <v>0</v>
      </c>
      <c r="BP251" s="28">
        <f t="shared" si="138"/>
        <v>0.10643393113724654</v>
      </c>
      <c r="BQ251" s="28">
        <f t="shared" si="138"/>
        <v>0</v>
      </c>
      <c r="BR251" s="28">
        <f t="shared" si="138"/>
        <v>0</v>
      </c>
      <c r="BS251" s="28">
        <f t="shared" si="138"/>
        <v>0</v>
      </c>
      <c r="BT251" s="28">
        <f t="shared" si="138"/>
        <v>0</v>
      </c>
      <c r="BU251" s="28">
        <f t="shared" si="138"/>
        <v>0</v>
      </c>
      <c r="BV251" s="28">
        <f t="shared" si="138"/>
        <v>0</v>
      </c>
      <c r="BW251" s="28">
        <f t="shared" si="138"/>
        <v>0.18892022776861261</v>
      </c>
      <c r="BX251" s="28">
        <f t="shared" si="138"/>
        <v>1.4980575807567453</v>
      </c>
      <c r="BY251" s="28">
        <f t="shared" si="138"/>
        <v>0</v>
      </c>
      <c r="BZ251" s="28">
        <f t="shared" si="138"/>
        <v>10.302804534085466</v>
      </c>
      <c r="CA251" s="28">
        <f t="shared" si="138"/>
        <v>0.2208504071097866</v>
      </c>
      <c r="CB251" s="28">
        <f t="shared" si="138"/>
        <v>0.10909477941567772</v>
      </c>
      <c r="CC251" s="28">
        <f t="shared" si="138"/>
        <v>0</v>
      </c>
      <c r="CD251" s="21">
        <f t="shared" si="138"/>
        <v>100</v>
      </c>
    </row>
    <row r="252" spans="1:82" x14ac:dyDescent="0.2">
      <c r="A252" s="50">
        <v>247</v>
      </c>
      <c r="B252" s="19" t="s">
        <v>80</v>
      </c>
      <c r="C252" s="27">
        <f t="shared" si="112"/>
        <v>0</v>
      </c>
      <c r="D252" s="28">
        <f t="shared" ref="D252:R252" si="139">D52/$CD52*100</f>
        <v>1.3507429085997299E-2</v>
      </c>
      <c r="E252" s="28">
        <f t="shared" si="139"/>
        <v>4.5024763619990991E-2</v>
      </c>
      <c r="F252" s="28">
        <f t="shared" si="139"/>
        <v>1.8009905447996397E-2</v>
      </c>
      <c r="G252" s="28">
        <f t="shared" si="139"/>
        <v>0</v>
      </c>
      <c r="H252" s="28">
        <f t="shared" si="139"/>
        <v>0</v>
      </c>
      <c r="I252" s="28">
        <f t="shared" si="139"/>
        <v>1.3507429085997299E-2</v>
      </c>
      <c r="J252" s="28">
        <f t="shared" si="139"/>
        <v>0</v>
      </c>
      <c r="K252" s="28">
        <f t="shared" si="139"/>
        <v>1.3507429085997299E-2</v>
      </c>
      <c r="L252" s="28">
        <f t="shared" si="139"/>
        <v>1.3507429085997299E-2</v>
      </c>
      <c r="M252" s="28">
        <f t="shared" si="139"/>
        <v>1.8009905447996397E-2</v>
      </c>
      <c r="N252" s="28">
        <f t="shared" si="139"/>
        <v>0</v>
      </c>
      <c r="O252" s="28">
        <f t="shared" si="139"/>
        <v>4.5024763619990991E-2</v>
      </c>
      <c r="P252" s="28">
        <f t="shared" si="139"/>
        <v>4.0522287257991896E-2</v>
      </c>
      <c r="Q252" s="28">
        <f t="shared" si="139"/>
        <v>0</v>
      </c>
      <c r="R252" s="28">
        <f t="shared" si="139"/>
        <v>1.8009905447996397E-2</v>
      </c>
      <c r="S252" s="28">
        <f t="shared" ref="S252:CD252" si="140">S52/$CD52*100</f>
        <v>0</v>
      </c>
      <c r="T252" s="28">
        <f t="shared" si="140"/>
        <v>1.3507429085997299E-2</v>
      </c>
      <c r="U252" s="28">
        <f t="shared" si="140"/>
        <v>0</v>
      </c>
      <c r="V252" s="28">
        <f t="shared" si="140"/>
        <v>4.5024763619990991E-2</v>
      </c>
      <c r="W252" s="28">
        <f t="shared" si="140"/>
        <v>1.8009905447996397E-2</v>
      </c>
      <c r="X252" s="28">
        <f t="shared" si="140"/>
        <v>1.3507429085997299E-2</v>
      </c>
      <c r="Y252" s="28">
        <f t="shared" si="140"/>
        <v>1.3507429085997299E-2</v>
      </c>
      <c r="Z252" s="28">
        <f t="shared" si="140"/>
        <v>0</v>
      </c>
      <c r="AA252" s="28">
        <f t="shared" si="140"/>
        <v>0.11706438541197658</v>
      </c>
      <c r="AB252" s="28">
        <f t="shared" si="140"/>
        <v>0</v>
      </c>
      <c r="AC252" s="28">
        <f t="shared" si="140"/>
        <v>5.4029716343989197E-2</v>
      </c>
      <c r="AD252" s="28">
        <f t="shared" si="140"/>
        <v>2.2512381809995496E-2</v>
      </c>
      <c r="AE252" s="28">
        <f t="shared" si="140"/>
        <v>1.8009905447996397E-2</v>
      </c>
      <c r="AF252" s="28">
        <f t="shared" si="140"/>
        <v>2.7014858171994598E-2</v>
      </c>
      <c r="AG252" s="28">
        <f t="shared" si="140"/>
        <v>2.2512381809995496E-2</v>
      </c>
      <c r="AH252" s="28">
        <f t="shared" si="140"/>
        <v>5.8532192705988292E-2</v>
      </c>
      <c r="AI252" s="28">
        <f t="shared" si="140"/>
        <v>4.0522287257991896E-2</v>
      </c>
      <c r="AJ252" s="28">
        <f t="shared" si="140"/>
        <v>0</v>
      </c>
      <c r="AK252" s="28">
        <f t="shared" si="140"/>
        <v>4.0522287257991896E-2</v>
      </c>
      <c r="AL252" s="28">
        <f t="shared" si="140"/>
        <v>0</v>
      </c>
      <c r="AM252" s="28">
        <f t="shared" si="140"/>
        <v>0</v>
      </c>
      <c r="AN252" s="28">
        <f t="shared" si="140"/>
        <v>0</v>
      </c>
      <c r="AO252" s="28">
        <f t="shared" si="140"/>
        <v>3.6019810895992793E-2</v>
      </c>
      <c r="AP252" s="28">
        <f t="shared" si="140"/>
        <v>0</v>
      </c>
      <c r="AQ252" s="28">
        <f t="shared" si="140"/>
        <v>0</v>
      </c>
      <c r="AR252" s="28">
        <f t="shared" si="140"/>
        <v>0</v>
      </c>
      <c r="AS252" s="28">
        <f t="shared" si="140"/>
        <v>1.3507429085997299E-2</v>
      </c>
      <c r="AT252" s="28">
        <f t="shared" si="140"/>
        <v>4.0522287257991896E-2</v>
      </c>
      <c r="AU252" s="28">
        <f t="shared" si="140"/>
        <v>4.0522287257991896E-2</v>
      </c>
      <c r="AV252" s="28">
        <f t="shared" si="140"/>
        <v>98.365601080594317</v>
      </c>
      <c r="AW252" s="28">
        <f t="shared" si="140"/>
        <v>0</v>
      </c>
      <c r="AX252" s="28">
        <f t="shared" si="140"/>
        <v>0</v>
      </c>
      <c r="AY252" s="28">
        <f t="shared" si="140"/>
        <v>3.6019810895992793E-2</v>
      </c>
      <c r="AZ252" s="28">
        <f t="shared" si="140"/>
        <v>3.1517334533993697E-2</v>
      </c>
      <c r="BA252" s="28">
        <f t="shared" si="140"/>
        <v>0</v>
      </c>
      <c r="BB252" s="28">
        <f t="shared" si="140"/>
        <v>1.8009905447996397E-2</v>
      </c>
      <c r="BC252" s="28">
        <f t="shared" si="140"/>
        <v>0</v>
      </c>
      <c r="BD252" s="28">
        <f t="shared" si="140"/>
        <v>0</v>
      </c>
      <c r="BE252" s="28">
        <f t="shared" si="140"/>
        <v>0</v>
      </c>
      <c r="BF252" s="28">
        <f t="shared" si="140"/>
        <v>0</v>
      </c>
      <c r="BG252" s="28">
        <f t="shared" si="140"/>
        <v>2.2512381809995496E-2</v>
      </c>
      <c r="BH252" s="28">
        <f t="shared" si="140"/>
        <v>0</v>
      </c>
      <c r="BI252" s="28">
        <f t="shared" si="140"/>
        <v>1.8009905447996397E-2</v>
      </c>
      <c r="BJ252" s="28">
        <f t="shared" si="140"/>
        <v>0</v>
      </c>
      <c r="BK252" s="28">
        <f t="shared" si="140"/>
        <v>0</v>
      </c>
      <c r="BL252" s="28">
        <f t="shared" si="140"/>
        <v>0</v>
      </c>
      <c r="BM252" s="28">
        <f t="shared" si="140"/>
        <v>0</v>
      </c>
      <c r="BN252" s="28">
        <f t="shared" si="140"/>
        <v>4.9527239981990101E-2</v>
      </c>
      <c r="BO252" s="28">
        <f t="shared" si="140"/>
        <v>0</v>
      </c>
      <c r="BP252" s="28">
        <f t="shared" si="140"/>
        <v>2.2512381809995496E-2</v>
      </c>
      <c r="BQ252" s="28">
        <f t="shared" si="140"/>
        <v>0.34669067987393065</v>
      </c>
      <c r="BR252" s="28">
        <f t="shared" si="140"/>
        <v>0</v>
      </c>
      <c r="BS252" s="28">
        <f t="shared" si="140"/>
        <v>0</v>
      </c>
      <c r="BT252" s="28">
        <f t="shared" si="140"/>
        <v>0</v>
      </c>
      <c r="BU252" s="28">
        <f t="shared" si="140"/>
        <v>0</v>
      </c>
      <c r="BV252" s="28">
        <f t="shared" si="140"/>
        <v>0</v>
      </c>
      <c r="BW252" s="28">
        <f t="shared" si="140"/>
        <v>1.8009905447996397E-2</v>
      </c>
      <c r="BX252" s="28">
        <f t="shared" si="140"/>
        <v>1.3507429085997299E-2</v>
      </c>
      <c r="BY252" s="28">
        <f t="shared" si="140"/>
        <v>0</v>
      </c>
      <c r="BZ252" s="28">
        <f t="shared" si="140"/>
        <v>3.6019810895992793E-2</v>
      </c>
      <c r="CA252" s="28">
        <f t="shared" si="140"/>
        <v>2.7014858171994598E-2</v>
      </c>
      <c r="CB252" s="28">
        <f t="shared" si="140"/>
        <v>2.7014858171994598E-2</v>
      </c>
      <c r="CC252" s="28">
        <f t="shared" si="140"/>
        <v>9.0049527239981983E-2</v>
      </c>
      <c r="CD252" s="21">
        <f t="shared" si="140"/>
        <v>100</v>
      </c>
    </row>
    <row r="253" spans="1:82" x14ac:dyDescent="0.2">
      <c r="A253" s="51">
        <v>248</v>
      </c>
      <c r="B253" s="19" t="s">
        <v>26</v>
      </c>
      <c r="C253" s="27">
        <f t="shared" si="112"/>
        <v>2.210759027266028E-2</v>
      </c>
      <c r="D253" s="28">
        <f t="shared" ref="D253:R253" si="141">D53/$CD53*100</f>
        <v>0</v>
      </c>
      <c r="E253" s="28">
        <f t="shared" si="141"/>
        <v>6.6322770817980839E-2</v>
      </c>
      <c r="F253" s="28">
        <f t="shared" si="141"/>
        <v>0.54532056005895357</v>
      </c>
      <c r="G253" s="28">
        <f t="shared" si="141"/>
        <v>0</v>
      </c>
      <c r="H253" s="28">
        <f t="shared" si="141"/>
        <v>0</v>
      </c>
      <c r="I253" s="28">
        <f t="shared" si="141"/>
        <v>2.9476787030213707E-2</v>
      </c>
      <c r="J253" s="28">
        <f t="shared" si="141"/>
        <v>2.9476787030213707E-2</v>
      </c>
      <c r="K253" s="28">
        <f t="shared" si="141"/>
        <v>0.2210759027266028</v>
      </c>
      <c r="L253" s="28">
        <f t="shared" si="141"/>
        <v>0.30950626381724394</v>
      </c>
      <c r="M253" s="28">
        <f t="shared" si="141"/>
        <v>0</v>
      </c>
      <c r="N253" s="28">
        <f t="shared" si="141"/>
        <v>0.16949152542372881</v>
      </c>
      <c r="O253" s="28">
        <f t="shared" si="141"/>
        <v>6.6322770817980839E-2</v>
      </c>
      <c r="P253" s="28">
        <f t="shared" si="141"/>
        <v>0.14738393515106854</v>
      </c>
      <c r="Q253" s="28">
        <f t="shared" si="141"/>
        <v>0</v>
      </c>
      <c r="R253" s="28">
        <f t="shared" si="141"/>
        <v>3.6845983787767135E-2</v>
      </c>
      <c r="S253" s="28">
        <f t="shared" ref="S253:CD253" si="142">S53/$CD53*100</f>
        <v>0</v>
      </c>
      <c r="T253" s="28">
        <f t="shared" si="142"/>
        <v>0.69270449521002209</v>
      </c>
      <c r="U253" s="28">
        <f t="shared" si="142"/>
        <v>0</v>
      </c>
      <c r="V253" s="28">
        <f t="shared" si="142"/>
        <v>3.6845983787767135E-2</v>
      </c>
      <c r="W253" s="28">
        <f t="shared" si="142"/>
        <v>0</v>
      </c>
      <c r="X253" s="28">
        <f t="shared" si="142"/>
        <v>3.6845983787767135E-2</v>
      </c>
      <c r="Y253" s="28">
        <f t="shared" si="142"/>
        <v>0</v>
      </c>
      <c r="Z253" s="28">
        <f t="shared" si="142"/>
        <v>0</v>
      </c>
      <c r="AA253" s="28">
        <f t="shared" si="142"/>
        <v>1.4296241709653648</v>
      </c>
      <c r="AB253" s="28">
        <f t="shared" si="142"/>
        <v>8.1061164333087687E-2</v>
      </c>
      <c r="AC253" s="28">
        <f t="shared" si="142"/>
        <v>5.1584377302873984E-2</v>
      </c>
      <c r="AD253" s="28">
        <f t="shared" si="142"/>
        <v>0.60427413411938102</v>
      </c>
      <c r="AE253" s="28">
        <f t="shared" si="142"/>
        <v>2.210759027266028E-2</v>
      </c>
      <c r="AF253" s="28">
        <f t="shared" si="142"/>
        <v>0</v>
      </c>
      <c r="AG253" s="28">
        <f t="shared" si="142"/>
        <v>0.1105379513633014</v>
      </c>
      <c r="AH253" s="28">
        <f t="shared" si="142"/>
        <v>0</v>
      </c>
      <c r="AI253" s="28">
        <f t="shared" si="142"/>
        <v>4.3478260869565215</v>
      </c>
      <c r="AJ253" s="28">
        <f t="shared" si="142"/>
        <v>2.210759027266028E-2</v>
      </c>
      <c r="AK253" s="28">
        <f t="shared" si="142"/>
        <v>0.10316875460574797</v>
      </c>
      <c r="AL253" s="28">
        <f t="shared" si="142"/>
        <v>5.1584377302873984E-2</v>
      </c>
      <c r="AM253" s="28">
        <f t="shared" si="142"/>
        <v>2.210759027266028E-2</v>
      </c>
      <c r="AN253" s="28">
        <f t="shared" si="142"/>
        <v>0</v>
      </c>
      <c r="AO253" s="28">
        <f t="shared" si="142"/>
        <v>2.6086956521739131</v>
      </c>
      <c r="AP253" s="28">
        <f t="shared" si="142"/>
        <v>0.17686072218128224</v>
      </c>
      <c r="AQ253" s="28">
        <f t="shared" si="142"/>
        <v>2.9476787030213707E-2</v>
      </c>
      <c r="AR253" s="28">
        <f t="shared" si="142"/>
        <v>0.14001473839351511</v>
      </c>
      <c r="AS253" s="28">
        <f t="shared" si="142"/>
        <v>8.1061164333087687E-2</v>
      </c>
      <c r="AT253" s="28">
        <f t="shared" si="142"/>
        <v>0.26529108327192336</v>
      </c>
      <c r="AU253" s="28">
        <f t="shared" si="142"/>
        <v>0.3831982313927782</v>
      </c>
      <c r="AV253" s="28">
        <f t="shared" si="142"/>
        <v>0</v>
      </c>
      <c r="AW253" s="28">
        <f t="shared" si="142"/>
        <v>73.898305084745758</v>
      </c>
      <c r="AX253" s="28">
        <f t="shared" si="142"/>
        <v>4.4215180545320559E-2</v>
      </c>
      <c r="AY253" s="28">
        <f t="shared" si="142"/>
        <v>9.579955784819455E-2</v>
      </c>
      <c r="AZ253" s="28">
        <f t="shared" si="142"/>
        <v>0.46425939572586589</v>
      </c>
      <c r="BA253" s="28">
        <f t="shared" si="142"/>
        <v>6.6322770817980839E-2</v>
      </c>
      <c r="BB253" s="28">
        <f t="shared" si="142"/>
        <v>0.85482682387619746</v>
      </c>
      <c r="BC253" s="28">
        <f t="shared" si="142"/>
        <v>3.6845983787767135E-2</v>
      </c>
      <c r="BD253" s="28">
        <f t="shared" si="142"/>
        <v>0.11790714812085483</v>
      </c>
      <c r="BE253" s="28">
        <f t="shared" si="142"/>
        <v>0</v>
      </c>
      <c r="BF253" s="28">
        <f t="shared" si="142"/>
        <v>1.3117170228445099</v>
      </c>
      <c r="BG253" s="28">
        <f t="shared" si="142"/>
        <v>0.46425939572586589</v>
      </c>
      <c r="BH253" s="28">
        <f t="shared" si="142"/>
        <v>0</v>
      </c>
      <c r="BI253" s="28">
        <f t="shared" si="142"/>
        <v>9.579955784819455E-2</v>
      </c>
      <c r="BJ253" s="28">
        <f t="shared" si="142"/>
        <v>0</v>
      </c>
      <c r="BK253" s="28">
        <f t="shared" si="142"/>
        <v>0</v>
      </c>
      <c r="BL253" s="28">
        <f t="shared" si="142"/>
        <v>0</v>
      </c>
      <c r="BM253" s="28">
        <f t="shared" si="142"/>
        <v>0</v>
      </c>
      <c r="BN253" s="28">
        <f t="shared" si="142"/>
        <v>8.8430361090641119E-2</v>
      </c>
      <c r="BO253" s="28">
        <f t="shared" si="142"/>
        <v>3.4045689019896832</v>
      </c>
      <c r="BP253" s="28">
        <f t="shared" si="142"/>
        <v>7.369196757553427E-2</v>
      </c>
      <c r="BQ253" s="28">
        <f t="shared" si="142"/>
        <v>0</v>
      </c>
      <c r="BR253" s="28">
        <f t="shared" si="142"/>
        <v>0</v>
      </c>
      <c r="BS253" s="28">
        <f t="shared" si="142"/>
        <v>0</v>
      </c>
      <c r="BT253" s="28">
        <f t="shared" si="142"/>
        <v>0</v>
      </c>
      <c r="BU253" s="28">
        <f t="shared" si="142"/>
        <v>0</v>
      </c>
      <c r="BV253" s="28">
        <f t="shared" si="142"/>
        <v>0</v>
      </c>
      <c r="BW253" s="28">
        <f t="shared" si="142"/>
        <v>0.10316875460574797</v>
      </c>
      <c r="BX253" s="28">
        <f t="shared" si="142"/>
        <v>4.8341930729550482</v>
      </c>
      <c r="BY253" s="28">
        <f t="shared" si="142"/>
        <v>6.6322770817980839E-2</v>
      </c>
      <c r="BZ253" s="28">
        <f t="shared" si="142"/>
        <v>0.40530582166543844</v>
      </c>
      <c r="CA253" s="28">
        <f t="shared" si="142"/>
        <v>0.16949152542372881</v>
      </c>
      <c r="CB253" s="28">
        <f t="shared" si="142"/>
        <v>0.28739867354458365</v>
      </c>
      <c r="CC253" s="28">
        <f t="shared" si="142"/>
        <v>0</v>
      </c>
      <c r="CD253" s="21">
        <f t="shared" si="142"/>
        <v>100</v>
      </c>
    </row>
    <row r="254" spans="1:82" x14ac:dyDescent="0.2">
      <c r="A254" s="51">
        <v>249</v>
      </c>
      <c r="B254" s="19" t="s">
        <v>27</v>
      </c>
      <c r="C254" s="27">
        <f t="shared" si="112"/>
        <v>7.9896135024468198E-2</v>
      </c>
      <c r="D254" s="28">
        <f t="shared" ref="D254:R254" si="143">D54/$CD54*100</f>
        <v>0</v>
      </c>
      <c r="E254" s="28">
        <f t="shared" si="143"/>
        <v>0</v>
      </c>
      <c r="F254" s="28">
        <f t="shared" si="143"/>
        <v>2.9961050634175569E-2</v>
      </c>
      <c r="G254" s="28">
        <f t="shared" si="143"/>
        <v>0</v>
      </c>
      <c r="H254" s="28">
        <f t="shared" si="143"/>
        <v>0</v>
      </c>
      <c r="I254" s="28">
        <f t="shared" si="143"/>
        <v>4.9935084390292622E-2</v>
      </c>
      <c r="J254" s="28">
        <f t="shared" si="143"/>
        <v>0.40946769200039951</v>
      </c>
      <c r="K254" s="28">
        <f t="shared" si="143"/>
        <v>2.9961050634175569E-2</v>
      </c>
      <c r="L254" s="28">
        <f t="shared" si="143"/>
        <v>0</v>
      </c>
      <c r="M254" s="28">
        <f t="shared" si="143"/>
        <v>0</v>
      </c>
      <c r="N254" s="28">
        <f t="shared" si="143"/>
        <v>1.3282732447817838</v>
      </c>
      <c r="O254" s="28">
        <f t="shared" si="143"/>
        <v>3.9948067512234099E-2</v>
      </c>
      <c r="P254" s="28">
        <f t="shared" si="143"/>
        <v>2.9961050634175569E-2</v>
      </c>
      <c r="Q254" s="28">
        <f t="shared" si="143"/>
        <v>0</v>
      </c>
      <c r="R254" s="28">
        <f t="shared" si="143"/>
        <v>0</v>
      </c>
      <c r="S254" s="28">
        <f t="shared" ref="S254:CD254" si="144">S54/$CD54*100</f>
        <v>0</v>
      </c>
      <c r="T254" s="28">
        <f t="shared" si="144"/>
        <v>3.9948067512234099E-2</v>
      </c>
      <c r="U254" s="28">
        <f t="shared" si="144"/>
        <v>3.9948067512234099E-2</v>
      </c>
      <c r="V254" s="28">
        <f t="shared" si="144"/>
        <v>0</v>
      </c>
      <c r="W254" s="28">
        <f t="shared" si="144"/>
        <v>2.9961050634175569E-2</v>
      </c>
      <c r="X254" s="28">
        <f t="shared" si="144"/>
        <v>0</v>
      </c>
      <c r="Y254" s="28">
        <f t="shared" si="144"/>
        <v>0</v>
      </c>
      <c r="Z254" s="28">
        <f t="shared" si="144"/>
        <v>0</v>
      </c>
      <c r="AA254" s="28">
        <f t="shared" si="144"/>
        <v>0.11984420253670228</v>
      </c>
      <c r="AB254" s="28">
        <f t="shared" si="144"/>
        <v>5.9922101268351138E-2</v>
      </c>
      <c r="AC254" s="28">
        <f t="shared" si="144"/>
        <v>7.9896135024468198E-2</v>
      </c>
      <c r="AD254" s="28">
        <f t="shared" si="144"/>
        <v>6.8910416458603807</v>
      </c>
      <c r="AE254" s="28">
        <f t="shared" si="144"/>
        <v>0</v>
      </c>
      <c r="AF254" s="28">
        <f t="shared" si="144"/>
        <v>0</v>
      </c>
      <c r="AG254" s="28">
        <f t="shared" si="144"/>
        <v>0</v>
      </c>
      <c r="AH254" s="28">
        <f t="shared" si="144"/>
        <v>0</v>
      </c>
      <c r="AI254" s="28">
        <f t="shared" si="144"/>
        <v>2.9961050634175569E-2</v>
      </c>
      <c r="AJ254" s="28">
        <f t="shared" si="144"/>
        <v>0.4594027763906921</v>
      </c>
      <c r="AK254" s="28">
        <f t="shared" si="144"/>
        <v>6.9909118146409668E-2</v>
      </c>
      <c r="AL254" s="28">
        <f t="shared" si="144"/>
        <v>2.9961050634175569E-2</v>
      </c>
      <c r="AM254" s="28">
        <f t="shared" si="144"/>
        <v>2.9961050634175569E-2</v>
      </c>
      <c r="AN254" s="28">
        <f t="shared" si="144"/>
        <v>0</v>
      </c>
      <c r="AO254" s="28">
        <f t="shared" si="144"/>
        <v>0</v>
      </c>
      <c r="AP254" s="28">
        <f t="shared" si="144"/>
        <v>5.9922101268351138E-2</v>
      </c>
      <c r="AQ254" s="28">
        <f t="shared" si="144"/>
        <v>4.9935084390292622E-2</v>
      </c>
      <c r="AR254" s="28">
        <f t="shared" si="144"/>
        <v>0</v>
      </c>
      <c r="AS254" s="28">
        <f t="shared" si="144"/>
        <v>0</v>
      </c>
      <c r="AT254" s="28">
        <f t="shared" si="144"/>
        <v>8.9883151902526714E-2</v>
      </c>
      <c r="AU254" s="28">
        <f t="shared" si="144"/>
        <v>2.9961050634175569E-2</v>
      </c>
      <c r="AV254" s="28">
        <f t="shared" si="144"/>
        <v>0</v>
      </c>
      <c r="AW254" s="28">
        <f t="shared" si="144"/>
        <v>2.9961050634175569E-2</v>
      </c>
      <c r="AX254" s="28">
        <f t="shared" si="144"/>
        <v>87.855787476280838</v>
      </c>
      <c r="AY254" s="28">
        <f t="shared" si="144"/>
        <v>4.9935084390292622E-2</v>
      </c>
      <c r="AZ254" s="28">
        <f t="shared" si="144"/>
        <v>8.9883151902526714E-2</v>
      </c>
      <c r="BA254" s="28">
        <f t="shared" si="144"/>
        <v>0</v>
      </c>
      <c r="BB254" s="28">
        <f t="shared" si="144"/>
        <v>5.9922101268351138E-2</v>
      </c>
      <c r="BC254" s="28">
        <f t="shared" si="144"/>
        <v>4.9935084390292622E-2</v>
      </c>
      <c r="BD254" s="28">
        <f t="shared" si="144"/>
        <v>0</v>
      </c>
      <c r="BE254" s="28">
        <f t="shared" si="144"/>
        <v>0</v>
      </c>
      <c r="BF254" s="28">
        <f t="shared" si="144"/>
        <v>0</v>
      </c>
      <c r="BG254" s="28">
        <f t="shared" si="144"/>
        <v>0</v>
      </c>
      <c r="BH254" s="28">
        <f t="shared" si="144"/>
        <v>0</v>
      </c>
      <c r="BI254" s="28">
        <f t="shared" si="144"/>
        <v>0</v>
      </c>
      <c r="BJ254" s="28">
        <f t="shared" si="144"/>
        <v>0</v>
      </c>
      <c r="BK254" s="28">
        <f t="shared" si="144"/>
        <v>0</v>
      </c>
      <c r="BL254" s="28">
        <f t="shared" si="144"/>
        <v>0</v>
      </c>
      <c r="BM254" s="28">
        <f t="shared" si="144"/>
        <v>0</v>
      </c>
      <c r="BN254" s="28">
        <f t="shared" si="144"/>
        <v>0</v>
      </c>
      <c r="BO254" s="28">
        <f t="shared" si="144"/>
        <v>9.9870168780585244E-2</v>
      </c>
      <c r="BP254" s="28">
        <f t="shared" si="144"/>
        <v>0</v>
      </c>
      <c r="BQ254" s="28">
        <f t="shared" si="144"/>
        <v>3.9948067512234099E-2</v>
      </c>
      <c r="BR254" s="28">
        <f t="shared" si="144"/>
        <v>0</v>
      </c>
      <c r="BS254" s="28">
        <f t="shared" si="144"/>
        <v>1.2383900928792571</v>
      </c>
      <c r="BT254" s="28">
        <f t="shared" si="144"/>
        <v>0</v>
      </c>
      <c r="BU254" s="28">
        <f t="shared" si="144"/>
        <v>0</v>
      </c>
      <c r="BV254" s="28">
        <f t="shared" si="144"/>
        <v>0</v>
      </c>
      <c r="BW254" s="28">
        <f t="shared" si="144"/>
        <v>2.9961050634175569E-2</v>
      </c>
      <c r="BX254" s="28">
        <f t="shared" si="144"/>
        <v>8.9883151902526714E-2</v>
      </c>
      <c r="BY254" s="28">
        <f t="shared" si="144"/>
        <v>0.22970138819534605</v>
      </c>
      <c r="BZ254" s="28">
        <f t="shared" si="144"/>
        <v>0</v>
      </c>
      <c r="CA254" s="28">
        <f t="shared" si="144"/>
        <v>2.9961050634175569E-2</v>
      </c>
      <c r="CB254" s="28">
        <f t="shared" si="144"/>
        <v>0</v>
      </c>
      <c r="CC254" s="28">
        <f t="shared" si="144"/>
        <v>0</v>
      </c>
      <c r="CD254" s="21">
        <f t="shared" si="144"/>
        <v>100</v>
      </c>
    </row>
    <row r="255" spans="1:82" x14ac:dyDescent="0.2">
      <c r="A255" s="51">
        <v>250</v>
      </c>
      <c r="B255" s="19" t="s">
        <v>67</v>
      </c>
      <c r="C255" s="27">
        <f t="shared" si="112"/>
        <v>1.0432423973710291E-2</v>
      </c>
      <c r="D255" s="28">
        <f t="shared" ref="D255:R255" si="145">D55/$CD55*100</f>
        <v>0</v>
      </c>
      <c r="E255" s="28">
        <f t="shared" si="145"/>
        <v>7.3026967815972038E-2</v>
      </c>
      <c r="F255" s="28">
        <f t="shared" si="145"/>
        <v>0.88849477509432651</v>
      </c>
      <c r="G255" s="28">
        <f t="shared" si="145"/>
        <v>9.9977396414723627E-2</v>
      </c>
      <c r="H255" s="28">
        <f t="shared" si="145"/>
        <v>0.28949976527046062</v>
      </c>
      <c r="I255" s="28">
        <f t="shared" si="145"/>
        <v>1.8343678820440596</v>
      </c>
      <c r="J255" s="28">
        <f t="shared" si="145"/>
        <v>6.0855806513310032E-3</v>
      </c>
      <c r="K255" s="28">
        <f t="shared" si="145"/>
        <v>3.3635873628570936</v>
      </c>
      <c r="L255" s="28">
        <f t="shared" si="145"/>
        <v>0.4781527654617217</v>
      </c>
      <c r="M255" s="28">
        <f t="shared" si="145"/>
        <v>0</v>
      </c>
      <c r="N255" s="28">
        <f t="shared" si="145"/>
        <v>1.1301792638186148E-2</v>
      </c>
      <c r="O255" s="28">
        <f t="shared" si="145"/>
        <v>2.8463130074939578</v>
      </c>
      <c r="P255" s="28">
        <f t="shared" si="145"/>
        <v>11.105315320014606</v>
      </c>
      <c r="Q255" s="28">
        <f t="shared" si="145"/>
        <v>3.4774746579034309E-3</v>
      </c>
      <c r="R255" s="28">
        <f t="shared" si="145"/>
        <v>1.3040529967137863E-2</v>
      </c>
      <c r="S255" s="28">
        <f t="shared" ref="S255:CD255" si="146">S55/$CD55*100</f>
        <v>4.3468433223792886E-3</v>
      </c>
      <c r="T255" s="28">
        <f t="shared" si="146"/>
        <v>0.84763444786396125</v>
      </c>
      <c r="U255" s="28">
        <f t="shared" si="146"/>
        <v>1.825674195399301E-2</v>
      </c>
      <c r="V255" s="28">
        <f t="shared" si="146"/>
        <v>2.9045607080138405</v>
      </c>
      <c r="W255" s="28">
        <f t="shared" si="146"/>
        <v>0</v>
      </c>
      <c r="X255" s="28">
        <f t="shared" si="146"/>
        <v>4.9197572722688783</v>
      </c>
      <c r="Y255" s="28">
        <f t="shared" si="146"/>
        <v>0</v>
      </c>
      <c r="Z255" s="28">
        <f t="shared" si="146"/>
        <v>9.5630553092344341E-3</v>
      </c>
      <c r="AA255" s="28">
        <f t="shared" si="146"/>
        <v>6.4333281171213466E-2</v>
      </c>
      <c r="AB255" s="28">
        <f t="shared" si="146"/>
        <v>6.4011614765357399</v>
      </c>
      <c r="AC255" s="28">
        <f t="shared" si="146"/>
        <v>0.29993218924417087</v>
      </c>
      <c r="AD255" s="28">
        <f t="shared" si="146"/>
        <v>2.173421661189644E-2</v>
      </c>
      <c r="AE255" s="28">
        <f t="shared" si="146"/>
        <v>1.5648635960565437E-2</v>
      </c>
      <c r="AF255" s="28">
        <f t="shared" si="146"/>
        <v>2.6081059934275727E-3</v>
      </c>
      <c r="AG255" s="28">
        <f t="shared" si="146"/>
        <v>0.41468885295498409</v>
      </c>
      <c r="AH255" s="28">
        <f t="shared" si="146"/>
        <v>3.4774746579034309E-3</v>
      </c>
      <c r="AI255" s="28">
        <f t="shared" si="146"/>
        <v>0.54596352129083858</v>
      </c>
      <c r="AJ255" s="28">
        <f t="shared" si="146"/>
        <v>2.6081059934275727E-3</v>
      </c>
      <c r="AK255" s="28">
        <f t="shared" si="146"/>
        <v>5.6630674803957364</v>
      </c>
      <c r="AL255" s="28">
        <f t="shared" si="146"/>
        <v>7.5235164223740716</v>
      </c>
      <c r="AM255" s="28">
        <f t="shared" si="146"/>
        <v>6.6941387164641042E-2</v>
      </c>
      <c r="AN255" s="28">
        <f t="shared" si="146"/>
        <v>0</v>
      </c>
      <c r="AO255" s="28">
        <f t="shared" si="146"/>
        <v>8.3459391789682327E-2</v>
      </c>
      <c r="AP255" s="28">
        <f t="shared" si="146"/>
        <v>2.0682280527880654</v>
      </c>
      <c r="AQ255" s="28">
        <f t="shared" si="146"/>
        <v>1.5648635960565437E-2</v>
      </c>
      <c r="AR255" s="28">
        <f t="shared" si="146"/>
        <v>0.40860327230365306</v>
      </c>
      <c r="AS255" s="28">
        <f t="shared" si="146"/>
        <v>2.5116060716707524</v>
      </c>
      <c r="AT255" s="28">
        <f t="shared" si="146"/>
        <v>1.4553231443325856</v>
      </c>
      <c r="AU255" s="28">
        <f t="shared" si="146"/>
        <v>0.46424286683010801</v>
      </c>
      <c r="AV255" s="28">
        <f t="shared" si="146"/>
        <v>5.2162119868551455E-3</v>
      </c>
      <c r="AW255" s="28">
        <f t="shared" si="146"/>
        <v>7.3026967815972038E-2</v>
      </c>
      <c r="AX255" s="28">
        <f t="shared" si="146"/>
        <v>7.8243179802827186E-3</v>
      </c>
      <c r="AY255" s="28">
        <f t="shared" si="146"/>
        <v>23.228661346130441</v>
      </c>
      <c r="AZ255" s="28">
        <f t="shared" si="146"/>
        <v>0.48076087145514923</v>
      </c>
      <c r="BA255" s="28">
        <f t="shared" si="146"/>
        <v>4.7815276546172167E-2</v>
      </c>
      <c r="BB255" s="28">
        <f t="shared" si="146"/>
        <v>0.8580668718376715</v>
      </c>
      <c r="BC255" s="28">
        <f t="shared" si="146"/>
        <v>1.6770121537739293</v>
      </c>
      <c r="BD255" s="28">
        <f t="shared" si="146"/>
        <v>1.3040529967137863E-2</v>
      </c>
      <c r="BE255" s="28">
        <f t="shared" si="146"/>
        <v>3.4774746579034309E-3</v>
      </c>
      <c r="BF255" s="28">
        <f t="shared" si="146"/>
        <v>3.564411524351016E-2</v>
      </c>
      <c r="BG255" s="28">
        <f t="shared" si="146"/>
        <v>0.49988698207361815</v>
      </c>
      <c r="BH255" s="28">
        <f t="shared" si="146"/>
        <v>0</v>
      </c>
      <c r="BI255" s="28">
        <f t="shared" si="146"/>
        <v>1.4301114530627859</v>
      </c>
      <c r="BJ255" s="28">
        <f t="shared" si="146"/>
        <v>0</v>
      </c>
      <c r="BK255" s="28">
        <f t="shared" si="146"/>
        <v>6.0855806513310032E-3</v>
      </c>
      <c r="BL255" s="28">
        <f t="shared" si="146"/>
        <v>6.78107558291169E-2</v>
      </c>
      <c r="BM255" s="28">
        <f t="shared" si="146"/>
        <v>0</v>
      </c>
      <c r="BN255" s="28">
        <f t="shared" si="146"/>
        <v>2.6141915740789039</v>
      </c>
      <c r="BO255" s="28">
        <f t="shared" si="146"/>
        <v>7.8243179802827186E-3</v>
      </c>
      <c r="BP255" s="28">
        <f t="shared" si="146"/>
        <v>5.8247700519882463E-2</v>
      </c>
      <c r="BQ255" s="28">
        <f t="shared" si="146"/>
        <v>2.6081059934275727E-3</v>
      </c>
      <c r="BR255" s="28">
        <f t="shared" si="146"/>
        <v>0</v>
      </c>
      <c r="BS255" s="28">
        <f t="shared" si="146"/>
        <v>1.5648635960565437E-2</v>
      </c>
      <c r="BT255" s="28">
        <f t="shared" si="146"/>
        <v>1.6518004625041292E-2</v>
      </c>
      <c r="BU255" s="28">
        <f t="shared" si="146"/>
        <v>3.0427903256655016E-2</v>
      </c>
      <c r="BV255" s="28">
        <f t="shared" si="146"/>
        <v>0</v>
      </c>
      <c r="BW255" s="28">
        <f t="shared" si="146"/>
        <v>5.3866082450924138</v>
      </c>
      <c r="BX255" s="28">
        <f t="shared" si="146"/>
        <v>0.87458487646271277</v>
      </c>
      <c r="BY255" s="28">
        <f t="shared" si="146"/>
        <v>1.477926729608958E-2</v>
      </c>
      <c r="BZ255" s="28">
        <f t="shared" si="146"/>
        <v>0.99368838349590516</v>
      </c>
      <c r="CA255" s="28">
        <f t="shared" si="146"/>
        <v>1.0684540886408289</v>
      </c>
      <c r="CB255" s="28">
        <f t="shared" si="146"/>
        <v>2.7150383391581037</v>
      </c>
      <c r="CC255" s="28">
        <f t="shared" si="146"/>
        <v>0</v>
      </c>
      <c r="CD255" s="21">
        <f t="shared" si="146"/>
        <v>100</v>
      </c>
    </row>
    <row r="256" spans="1:82" x14ac:dyDescent="0.2">
      <c r="A256" s="51">
        <v>251</v>
      </c>
      <c r="B256" s="19" t="s">
        <v>68</v>
      </c>
      <c r="C256" s="27">
        <f t="shared" si="112"/>
        <v>1.737921445950643E-2</v>
      </c>
      <c r="D256" s="28">
        <f t="shared" ref="D256:R256" si="147">D56/$CD56*100</f>
        <v>7.4482347683598989E-3</v>
      </c>
      <c r="E256" s="28">
        <f t="shared" si="147"/>
        <v>9.4344307065892058E-2</v>
      </c>
      <c r="F256" s="28">
        <f t="shared" si="147"/>
        <v>1.3431650032275684</v>
      </c>
      <c r="G256" s="28">
        <f t="shared" si="147"/>
        <v>1.737921445950643E-2</v>
      </c>
      <c r="H256" s="28">
        <f t="shared" si="147"/>
        <v>9.9309796911465319E-3</v>
      </c>
      <c r="I256" s="28">
        <f t="shared" si="147"/>
        <v>0.27806743135210288</v>
      </c>
      <c r="J256" s="28">
        <f t="shared" si="147"/>
        <v>0</v>
      </c>
      <c r="K256" s="28">
        <f t="shared" si="147"/>
        <v>0.84165052882466851</v>
      </c>
      <c r="L256" s="28">
        <f t="shared" si="147"/>
        <v>8.2824370624162071</v>
      </c>
      <c r="M256" s="28">
        <f t="shared" si="147"/>
        <v>0</v>
      </c>
      <c r="N256" s="28">
        <f t="shared" si="147"/>
        <v>9.9309796911465319E-3</v>
      </c>
      <c r="O256" s="28">
        <f t="shared" si="147"/>
        <v>0.10675803167982521</v>
      </c>
      <c r="P256" s="28">
        <f t="shared" si="147"/>
        <v>0.4543423208699538</v>
      </c>
      <c r="Q256" s="28">
        <f t="shared" si="147"/>
        <v>0</v>
      </c>
      <c r="R256" s="28">
        <f t="shared" si="147"/>
        <v>9.9309796911465319E-3</v>
      </c>
      <c r="S256" s="28">
        <f t="shared" ref="S256:CD256" si="148">S56/$CD56*100</f>
        <v>7.4482347683598989E-3</v>
      </c>
      <c r="T256" s="28">
        <f t="shared" si="148"/>
        <v>2.4728139430954865</v>
      </c>
      <c r="U256" s="28">
        <f t="shared" si="148"/>
        <v>7.4482347683598989E-3</v>
      </c>
      <c r="V256" s="28">
        <f t="shared" si="148"/>
        <v>0.15889567505834451</v>
      </c>
      <c r="W256" s="28">
        <f t="shared" si="148"/>
        <v>0</v>
      </c>
      <c r="X256" s="28">
        <f t="shared" si="148"/>
        <v>0.48661800486618007</v>
      </c>
      <c r="Y256" s="28">
        <f t="shared" si="148"/>
        <v>0</v>
      </c>
      <c r="Z256" s="28">
        <f t="shared" si="148"/>
        <v>2.2344704305079698E-2</v>
      </c>
      <c r="AA256" s="28">
        <f t="shared" si="148"/>
        <v>5.9585878146879191E-2</v>
      </c>
      <c r="AB256" s="28">
        <f t="shared" si="148"/>
        <v>0.24579174735587664</v>
      </c>
      <c r="AC256" s="28">
        <f t="shared" si="148"/>
        <v>0.47916977009782019</v>
      </c>
      <c r="AD256" s="28">
        <f t="shared" si="148"/>
        <v>3.2275683996226226E-2</v>
      </c>
      <c r="AE256" s="28">
        <f t="shared" si="148"/>
        <v>2.7310194150652962E-2</v>
      </c>
      <c r="AF256" s="28">
        <f t="shared" si="148"/>
        <v>0</v>
      </c>
      <c r="AG256" s="28">
        <f t="shared" si="148"/>
        <v>1.5939222404290183</v>
      </c>
      <c r="AH256" s="28">
        <f t="shared" si="148"/>
        <v>9.9309796911465319E-3</v>
      </c>
      <c r="AI256" s="28">
        <f t="shared" si="148"/>
        <v>10.420080440935498</v>
      </c>
      <c r="AJ256" s="28">
        <f t="shared" si="148"/>
        <v>0</v>
      </c>
      <c r="AK256" s="28">
        <f t="shared" si="148"/>
        <v>0.27558468642931622</v>
      </c>
      <c r="AL256" s="28">
        <f t="shared" si="148"/>
        <v>0.26068821689259641</v>
      </c>
      <c r="AM256" s="28">
        <f t="shared" si="148"/>
        <v>1.9861959382293064E-2</v>
      </c>
      <c r="AN256" s="28">
        <f t="shared" si="148"/>
        <v>0</v>
      </c>
      <c r="AO256" s="28">
        <f t="shared" si="148"/>
        <v>1.1048214906400515</v>
      </c>
      <c r="AP256" s="28">
        <f t="shared" si="148"/>
        <v>0.62316897561944484</v>
      </c>
      <c r="AQ256" s="28">
        <f t="shared" si="148"/>
        <v>1.737921445950643E-2</v>
      </c>
      <c r="AR256" s="28">
        <f t="shared" si="148"/>
        <v>3.7439793435622426</v>
      </c>
      <c r="AS256" s="28">
        <f t="shared" si="148"/>
        <v>0.28799841104324941</v>
      </c>
      <c r="AT256" s="28">
        <f t="shared" si="148"/>
        <v>2.9246735190426536</v>
      </c>
      <c r="AU256" s="28">
        <f t="shared" si="148"/>
        <v>5.5936243110382842</v>
      </c>
      <c r="AV256" s="28">
        <f t="shared" si="148"/>
        <v>7.4482347683598989E-3</v>
      </c>
      <c r="AW256" s="28">
        <f t="shared" si="148"/>
        <v>0.61820348577387163</v>
      </c>
      <c r="AX256" s="28">
        <f t="shared" si="148"/>
        <v>1.737921445950643E-2</v>
      </c>
      <c r="AY256" s="28">
        <f t="shared" si="148"/>
        <v>0.42454938179651419</v>
      </c>
      <c r="AZ256" s="28">
        <f t="shared" si="148"/>
        <v>35.212771239882812</v>
      </c>
      <c r="BA256" s="28">
        <f t="shared" si="148"/>
        <v>0.38979095287750137</v>
      </c>
      <c r="BB256" s="28">
        <f t="shared" si="148"/>
        <v>9.4766373702765776</v>
      </c>
      <c r="BC256" s="28">
        <f t="shared" si="148"/>
        <v>0.15641293013555788</v>
      </c>
      <c r="BD256" s="28">
        <f t="shared" si="148"/>
        <v>4.7172153532946029E-2</v>
      </c>
      <c r="BE256" s="28">
        <f t="shared" si="148"/>
        <v>0</v>
      </c>
      <c r="BF256" s="28">
        <f t="shared" si="148"/>
        <v>3.2275683996226226E-2</v>
      </c>
      <c r="BG256" s="28">
        <f t="shared" si="148"/>
        <v>0.55861760762699242</v>
      </c>
      <c r="BH256" s="28">
        <f t="shared" si="148"/>
        <v>7.4482347683598989E-3</v>
      </c>
      <c r="BI256" s="28">
        <f t="shared" si="148"/>
        <v>0.90620189681712093</v>
      </c>
      <c r="BJ256" s="28">
        <f t="shared" si="148"/>
        <v>0</v>
      </c>
      <c r="BK256" s="28">
        <f t="shared" si="148"/>
        <v>1.2413724613933166E-2</v>
      </c>
      <c r="BL256" s="28">
        <f t="shared" si="148"/>
        <v>9.9309796911465319E-3</v>
      </c>
      <c r="BM256" s="28">
        <f t="shared" si="148"/>
        <v>7.4482347683598989E-3</v>
      </c>
      <c r="BN256" s="28">
        <f t="shared" si="148"/>
        <v>0.51392819901683295</v>
      </c>
      <c r="BO256" s="28">
        <f t="shared" si="148"/>
        <v>1.737921445950643E-2</v>
      </c>
      <c r="BP256" s="28">
        <f t="shared" si="148"/>
        <v>0.13903371567605144</v>
      </c>
      <c r="BQ256" s="28">
        <f t="shared" si="148"/>
        <v>0</v>
      </c>
      <c r="BR256" s="28">
        <f t="shared" si="148"/>
        <v>0</v>
      </c>
      <c r="BS256" s="28">
        <f t="shared" si="148"/>
        <v>9.9309796911465319E-3</v>
      </c>
      <c r="BT256" s="28">
        <f t="shared" si="148"/>
        <v>7.4482347683598989E-3</v>
      </c>
      <c r="BU256" s="28">
        <f t="shared" si="148"/>
        <v>0</v>
      </c>
      <c r="BV256" s="28">
        <f t="shared" si="148"/>
        <v>0</v>
      </c>
      <c r="BW256" s="28">
        <f t="shared" si="148"/>
        <v>0.50399721932568642</v>
      </c>
      <c r="BX256" s="28">
        <f t="shared" si="148"/>
        <v>3.6570832712647103</v>
      </c>
      <c r="BY256" s="28">
        <f t="shared" si="148"/>
        <v>1.737921445950643E-2</v>
      </c>
      <c r="BZ256" s="28">
        <f t="shared" si="148"/>
        <v>3.7514275783306026</v>
      </c>
      <c r="CA256" s="28">
        <f t="shared" si="148"/>
        <v>0.88882268235761452</v>
      </c>
      <c r="CB256" s="28">
        <f t="shared" si="148"/>
        <v>0.21599880828243706</v>
      </c>
      <c r="CC256" s="28">
        <f t="shared" si="148"/>
        <v>0</v>
      </c>
      <c r="CD256" s="21">
        <f t="shared" si="148"/>
        <v>100</v>
      </c>
    </row>
    <row r="257" spans="1:82" x14ac:dyDescent="0.2">
      <c r="A257" s="51">
        <v>252</v>
      </c>
      <c r="B257" s="19" t="s">
        <v>28</v>
      </c>
      <c r="C257" s="27">
        <f t="shared" si="112"/>
        <v>0</v>
      </c>
      <c r="D257" s="28">
        <f t="shared" ref="D257:R257" si="149">D57/$CD57*100</f>
        <v>0</v>
      </c>
      <c r="E257" s="28">
        <f t="shared" si="149"/>
        <v>6.6220391349124608</v>
      </c>
      <c r="F257" s="28">
        <f t="shared" si="149"/>
        <v>9.2687950566426369E-2</v>
      </c>
      <c r="G257" s="28">
        <f t="shared" si="149"/>
        <v>0</v>
      </c>
      <c r="H257" s="28">
        <f t="shared" si="149"/>
        <v>0</v>
      </c>
      <c r="I257" s="28">
        <f t="shared" si="149"/>
        <v>0</v>
      </c>
      <c r="J257" s="28">
        <f t="shared" si="149"/>
        <v>0</v>
      </c>
      <c r="K257" s="28">
        <f t="shared" si="149"/>
        <v>0.12358393408856848</v>
      </c>
      <c r="L257" s="28">
        <f t="shared" si="149"/>
        <v>2.2348094747682801</v>
      </c>
      <c r="M257" s="28">
        <f t="shared" si="149"/>
        <v>0</v>
      </c>
      <c r="N257" s="28">
        <f t="shared" si="149"/>
        <v>3.089598352214212E-2</v>
      </c>
      <c r="O257" s="28">
        <f t="shared" si="149"/>
        <v>6.1791967044284239E-2</v>
      </c>
      <c r="P257" s="28">
        <f t="shared" si="149"/>
        <v>0.11328527291452112</v>
      </c>
      <c r="Q257" s="28">
        <f t="shared" si="149"/>
        <v>8.2389289392378995E-2</v>
      </c>
      <c r="R257" s="28">
        <f t="shared" si="149"/>
        <v>4.1194644696189497E-2</v>
      </c>
      <c r="S257" s="28">
        <f t="shared" ref="S257:CD257" si="150">S57/$CD57*100</f>
        <v>5.1493305870236865E-2</v>
      </c>
      <c r="T257" s="28">
        <f t="shared" si="150"/>
        <v>0.15447991761071062</v>
      </c>
      <c r="U257" s="28">
        <f t="shared" si="150"/>
        <v>0</v>
      </c>
      <c r="V257" s="28">
        <f t="shared" si="150"/>
        <v>0</v>
      </c>
      <c r="W257" s="28">
        <f t="shared" si="150"/>
        <v>0</v>
      </c>
      <c r="X257" s="28">
        <f t="shared" si="150"/>
        <v>8.2389289392378995E-2</v>
      </c>
      <c r="Y257" s="28">
        <f t="shared" si="150"/>
        <v>0</v>
      </c>
      <c r="Z257" s="28">
        <f t="shared" si="150"/>
        <v>0.75180226570545827</v>
      </c>
      <c r="AA257" s="28">
        <f t="shared" si="150"/>
        <v>7.209062821833162E-2</v>
      </c>
      <c r="AB257" s="28">
        <f t="shared" si="150"/>
        <v>0.10298661174047373</v>
      </c>
      <c r="AC257" s="28">
        <f t="shared" si="150"/>
        <v>2.6055612770339858</v>
      </c>
      <c r="AD257" s="28">
        <f t="shared" si="150"/>
        <v>5.1493305870236865E-2</v>
      </c>
      <c r="AE257" s="28">
        <f t="shared" si="150"/>
        <v>0.79299691040164777</v>
      </c>
      <c r="AF257" s="28">
        <f t="shared" si="150"/>
        <v>0</v>
      </c>
      <c r="AG257" s="28">
        <f t="shared" si="150"/>
        <v>0.46343975283213185</v>
      </c>
      <c r="AH257" s="28">
        <f t="shared" si="150"/>
        <v>4.1194644696189497E-2</v>
      </c>
      <c r="AI257" s="28">
        <f t="shared" si="150"/>
        <v>1.1328527291452111</v>
      </c>
      <c r="AJ257" s="28">
        <f t="shared" si="150"/>
        <v>0</v>
      </c>
      <c r="AK257" s="28">
        <f t="shared" si="150"/>
        <v>8.2389289392378995E-2</v>
      </c>
      <c r="AL257" s="28">
        <f t="shared" si="150"/>
        <v>0</v>
      </c>
      <c r="AM257" s="28">
        <f t="shared" si="150"/>
        <v>0</v>
      </c>
      <c r="AN257" s="28">
        <f t="shared" si="150"/>
        <v>0</v>
      </c>
      <c r="AO257" s="28">
        <f t="shared" si="150"/>
        <v>1.4212152420185376</v>
      </c>
      <c r="AP257" s="28">
        <f t="shared" si="150"/>
        <v>8.2389289392378995E-2</v>
      </c>
      <c r="AQ257" s="28">
        <f t="shared" si="150"/>
        <v>0</v>
      </c>
      <c r="AR257" s="28">
        <f t="shared" si="150"/>
        <v>0.52523171987641604</v>
      </c>
      <c r="AS257" s="28">
        <f t="shared" si="150"/>
        <v>6.1791967044284239E-2</v>
      </c>
      <c r="AT257" s="28">
        <f t="shared" si="150"/>
        <v>0.24716786817713696</v>
      </c>
      <c r="AU257" s="28">
        <f t="shared" si="150"/>
        <v>13.295571575695158</v>
      </c>
      <c r="AV257" s="28">
        <f t="shared" si="150"/>
        <v>0</v>
      </c>
      <c r="AW257" s="28">
        <f t="shared" si="150"/>
        <v>0.15447991761071062</v>
      </c>
      <c r="AX257" s="28">
        <f t="shared" si="150"/>
        <v>0</v>
      </c>
      <c r="AY257" s="28">
        <f t="shared" si="150"/>
        <v>3.089598352214212E-2</v>
      </c>
      <c r="AZ257" s="28">
        <f t="shared" si="150"/>
        <v>0.4428424304840371</v>
      </c>
      <c r="BA257" s="28">
        <f t="shared" si="150"/>
        <v>62.070030895983521</v>
      </c>
      <c r="BB257" s="28">
        <f t="shared" si="150"/>
        <v>0.3810504634397528</v>
      </c>
      <c r="BC257" s="28">
        <f t="shared" si="150"/>
        <v>7.209062821833162E-2</v>
      </c>
      <c r="BD257" s="28">
        <f t="shared" si="150"/>
        <v>3.089598352214212E-2</v>
      </c>
      <c r="BE257" s="28">
        <f t="shared" si="150"/>
        <v>3.089598352214212E-2</v>
      </c>
      <c r="BF257" s="28">
        <f t="shared" si="150"/>
        <v>0</v>
      </c>
      <c r="BG257" s="28">
        <f t="shared" si="150"/>
        <v>6.1791967044284239E-2</v>
      </c>
      <c r="BH257" s="28">
        <f t="shared" si="150"/>
        <v>6.1791967044284239E-2</v>
      </c>
      <c r="BI257" s="28">
        <f t="shared" si="150"/>
        <v>0.14418125643666324</v>
      </c>
      <c r="BJ257" s="28">
        <f t="shared" si="150"/>
        <v>0.13388259526261587</v>
      </c>
      <c r="BK257" s="28">
        <f t="shared" si="150"/>
        <v>0</v>
      </c>
      <c r="BL257" s="28">
        <f t="shared" si="150"/>
        <v>0</v>
      </c>
      <c r="BM257" s="28">
        <f t="shared" si="150"/>
        <v>3.089598352214212E-2</v>
      </c>
      <c r="BN257" s="28">
        <f t="shared" si="150"/>
        <v>7.209062821833162E-2</v>
      </c>
      <c r="BO257" s="28">
        <f t="shared" si="150"/>
        <v>0</v>
      </c>
      <c r="BP257" s="28">
        <f t="shared" si="150"/>
        <v>0.24716786817713696</v>
      </c>
      <c r="BQ257" s="28">
        <f t="shared" si="150"/>
        <v>0</v>
      </c>
      <c r="BR257" s="28">
        <f t="shared" si="150"/>
        <v>0</v>
      </c>
      <c r="BS257" s="28">
        <f t="shared" si="150"/>
        <v>0</v>
      </c>
      <c r="BT257" s="28">
        <f t="shared" si="150"/>
        <v>8.2389289392378995E-2</v>
      </c>
      <c r="BU257" s="28">
        <f t="shared" si="150"/>
        <v>0</v>
      </c>
      <c r="BV257" s="28">
        <f t="shared" si="150"/>
        <v>0</v>
      </c>
      <c r="BW257" s="28">
        <f t="shared" si="150"/>
        <v>3.089598352214212E-2</v>
      </c>
      <c r="BX257" s="28">
        <f t="shared" si="150"/>
        <v>0.25746652935118436</v>
      </c>
      <c r="BY257" s="28">
        <f t="shared" si="150"/>
        <v>0</v>
      </c>
      <c r="BZ257" s="28">
        <f t="shared" si="150"/>
        <v>3.9546858908341913</v>
      </c>
      <c r="CA257" s="28">
        <f t="shared" si="150"/>
        <v>6.1791967044284239E-2</v>
      </c>
      <c r="CB257" s="28">
        <f t="shared" si="150"/>
        <v>0.10298661174047373</v>
      </c>
      <c r="CC257" s="28">
        <f t="shared" si="150"/>
        <v>0</v>
      </c>
      <c r="CD257" s="21">
        <f t="shared" si="150"/>
        <v>100</v>
      </c>
    </row>
    <row r="258" spans="1:82" x14ac:dyDescent="0.2">
      <c r="A258" s="50">
        <v>253</v>
      </c>
      <c r="B258" s="19" t="s">
        <v>69</v>
      </c>
      <c r="C258" s="27">
        <f t="shared" si="112"/>
        <v>9.083683433632337E-3</v>
      </c>
      <c r="D258" s="28">
        <f t="shared" ref="D258:R258" si="151">D58/$CD58*100</f>
        <v>9.083683433632337E-3</v>
      </c>
      <c r="E258" s="28">
        <f t="shared" si="151"/>
        <v>8.629499261950721E-2</v>
      </c>
      <c r="F258" s="28">
        <f t="shared" si="151"/>
        <v>2.7228341092312931</v>
      </c>
      <c r="G258" s="28">
        <f t="shared" si="151"/>
        <v>4.0876575451345522E-2</v>
      </c>
      <c r="H258" s="28">
        <f t="shared" si="151"/>
        <v>1.8167366867264674E-2</v>
      </c>
      <c r="I258" s="28">
        <f t="shared" si="151"/>
        <v>0.2588849778585216</v>
      </c>
      <c r="J258" s="28">
        <f t="shared" si="151"/>
        <v>0</v>
      </c>
      <c r="K258" s="28">
        <f t="shared" si="151"/>
        <v>1.3511979107528103</v>
      </c>
      <c r="L258" s="28">
        <f t="shared" si="151"/>
        <v>3.3291699784262518</v>
      </c>
      <c r="M258" s="28">
        <f t="shared" si="151"/>
        <v>0</v>
      </c>
      <c r="N258" s="28">
        <f t="shared" si="151"/>
        <v>2.2709208584080844E-2</v>
      </c>
      <c r="O258" s="28">
        <f t="shared" si="151"/>
        <v>0.10446235948677188</v>
      </c>
      <c r="P258" s="28">
        <f t="shared" si="151"/>
        <v>0.52231179743385947</v>
      </c>
      <c r="Q258" s="28">
        <f t="shared" si="151"/>
        <v>1.5896446008856591E-2</v>
      </c>
      <c r="R258" s="28">
        <f t="shared" si="151"/>
        <v>1.1354604292040422E-2</v>
      </c>
      <c r="S258" s="28">
        <f t="shared" ref="S258:CD258" si="152">S58/$CD58*100</f>
        <v>0</v>
      </c>
      <c r="T258" s="28">
        <f t="shared" si="152"/>
        <v>7.6711706597025104</v>
      </c>
      <c r="U258" s="28">
        <f t="shared" si="152"/>
        <v>0</v>
      </c>
      <c r="V258" s="28">
        <f t="shared" si="152"/>
        <v>0.17940274781423868</v>
      </c>
      <c r="W258" s="28">
        <f t="shared" si="152"/>
        <v>0</v>
      </c>
      <c r="X258" s="28">
        <f t="shared" si="152"/>
        <v>0.48597706369933003</v>
      </c>
      <c r="Y258" s="28">
        <f t="shared" si="152"/>
        <v>0</v>
      </c>
      <c r="Z258" s="28">
        <f t="shared" si="152"/>
        <v>1.8167366867264674E-2</v>
      </c>
      <c r="AA258" s="28">
        <f t="shared" si="152"/>
        <v>6.5856704893834453E-2</v>
      </c>
      <c r="AB258" s="28">
        <f t="shared" si="152"/>
        <v>0.28386510730101056</v>
      </c>
      <c r="AC258" s="28">
        <f t="shared" si="152"/>
        <v>0.3338253661859884</v>
      </c>
      <c r="AD258" s="28">
        <f t="shared" si="152"/>
        <v>2.0438287725672761E-2</v>
      </c>
      <c r="AE258" s="28">
        <f t="shared" si="152"/>
        <v>1.3625525150448507E-2</v>
      </c>
      <c r="AF258" s="28">
        <f t="shared" si="152"/>
        <v>0</v>
      </c>
      <c r="AG258" s="28">
        <f t="shared" si="152"/>
        <v>0.82661519246054282</v>
      </c>
      <c r="AH258" s="28">
        <f t="shared" si="152"/>
        <v>0</v>
      </c>
      <c r="AI258" s="28">
        <f t="shared" si="152"/>
        <v>10.466674236402863</v>
      </c>
      <c r="AJ258" s="28">
        <f t="shared" si="152"/>
        <v>1.8167366867264674E-2</v>
      </c>
      <c r="AK258" s="28">
        <f t="shared" si="152"/>
        <v>0.33155444532758033</v>
      </c>
      <c r="AL258" s="28">
        <f t="shared" si="152"/>
        <v>0.34745089133643692</v>
      </c>
      <c r="AM258" s="28">
        <f t="shared" si="152"/>
        <v>9.083683433632337E-3</v>
      </c>
      <c r="AN258" s="28">
        <f t="shared" si="152"/>
        <v>0</v>
      </c>
      <c r="AO258" s="28">
        <f t="shared" si="152"/>
        <v>0.49733166799137052</v>
      </c>
      <c r="AP258" s="28">
        <f t="shared" si="152"/>
        <v>1.4760985579652548</v>
      </c>
      <c r="AQ258" s="28">
        <f t="shared" si="152"/>
        <v>0</v>
      </c>
      <c r="AR258" s="28">
        <f t="shared" si="152"/>
        <v>1.5964573634608834</v>
      </c>
      <c r="AS258" s="28">
        <f t="shared" si="152"/>
        <v>0.41557851708867949</v>
      </c>
      <c r="AT258" s="28">
        <f t="shared" si="152"/>
        <v>3.0861814465765867</v>
      </c>
      <c r="AU258" s="28">
        <f t="shared" si="152"/>
        <v>2.1255819234699671</v>
      </c>
      <c r="AV258" s="28">
        <f t="shared" si="152"/>
        <v>6.8127625752242536E-3</v>
      </c>
      <c r="AW258" s="28">
        <f t="shared" si="152"/>
        <v>0.89701373907119331</v>
      </c>
      <c r="AX258" s="28">
        <f t="shared" si="152"/>
        <v>0</v>
      </c>
      <c r="AY258" s="28">
        <f t="shared" si="152"/>
        <v>0.56091745202679688</v>
      </c>
      <c r="AZ258" s="28">
        <f t="shared" si="152"/>
        <v>5.1686158737368002</v>
      </c>
      <c r="BA258" s="28">
        <f t="shared" si="152"/>
        <v>0.16577722266379016</v>
      </c>
      <c r="BB258" s="28">
        <f t="shared" si="152"/>
        <v>40.099920517769952</v>
      </c>
      <c r="BC258" s="28">
        <f t="shared" si="152"/>
        <v>0.17258998523901442</v>
      </c>
      <c r="BD258" s="28">
        <f t="shared" si="152"/>
        <v>7.4940388327466786E-2</v>
      </c>
      <c r="BE258" s="28">
        <f t="shared" si="152"/>
        <v>0</v>
      </c>
      <c r="BF258" s="28">
        <f t="shared" si="152"/>
        <v>4.3147496309753605E-2</v>
      </c>
      <c r="BG258" s="28">
        <f t="shared" si="152"/>
        <v>0.90836834336323391</v>
      </c>
      <c r="BH258" s="28">
        <f t="shared" si="152"/>
        <v>0</v>
      </c>
      <c r="BI258" s="28">
        <f t="shared" si="152"/>
        <v>0.91063926422164188</v>
      </c>
      <c r="BJ258" s="28">
        <f t="shared" si="152"/>
        <v>0</v>
      </c>
      <c r="BK258" s="28">
        <f t="shared" si="152"/>
        <v>0</v>
      </c>
      <c r="BL258" s="28">
        <f t="shared" si="152"/>
        <v>6.8127625752242536E-3</v>
      </c>
      <c r="BM258" s="28">
        <f t="shared" si="152"/>
        <v>0</v>
      </c>
      <c r="BN258" s="28">
        <f t="shared" si="152"/>
        <v>0.58589758146928583</v>
      </c>
      <c r="BO258" s="28">
        <f t="shared" si="152"/>
        <v>1.1354604292040422E-2</v>
      </c>
      <c r="BP258" s="28">
        <f t="shared" si="152"/>
        <v>7.2669467469058696E-2</v>
      </c>
      <c r="BQ258" s="28">
        <f t="shared" si="152"/>
        <v>0</v>
      </c>
      <c r="BR258" s="28">
        <f t="shared" si="152"/>
        <v>0</v>
      </c>
      <c r="BS258" s="28">
        <f t="shared" si="152"/>
        <v>6.8127625752242536E-3</v>
      </c>
      <c r="BT258" s="28">
        <f t="shared" si="152"/>
        <v>0</v>
      </c>
      <c r="BU258" s="28">
        <f t="shared" si="152"/>
        <v>9.083683433632337E-3</v>
      </c>
      <c r="BV258" s="28">
        <f t="shared" si="152"/>
        <v>0</v>
      </c>
      <c r="BW258" s="28">
        <f t="shared" si="152"/>
        <v>0.88565913477915292</v>
      </c>
      <c r="BX258" s="28">
        <f t="shared" si="152"/>
        <v>6.2677415692063132</v>
      </c>
      <c r="BY258" s="28">
        <f t="shared" si="152"/>
        <v>2.0438287725672761E-2</v>
      </c>
      <c r="BZ258" s="28">
        <f t="shared" si="152"/>
        <v>1.7486090609742249</v>
      </c>
      <c r="CA258" s="28">
        <f t="shared" si="152"/>
        <v>2.2391279663903711</v>
      </c>
      <c r="CB258" s="28">
        <f t="shared" si="152"/>
        <v>0.37243102077892587</v>
      </c>
      <c r="CC258" s="28">
        <f t="shared" si="152"/>
        <v>0</v>
      </c>
      <c r="CD258" s="21">
        <f t="shared" si="152"/>
        <v>100</v>
      </c>
    </row>
    <row r="259" spans="1:82" x14ac:dyDescent="0.2">
      <c r="A259" s="51">
        <v>254</v>
      </c>
      <c r="B259" s="19" t="s">
        <v>29</v>
      </c>
      <c r="C259" s="27">
        <f t="shared" si="112"/>
        <v>0</v>
      </c>
      <c r="D259" s="28">
        <f t="shared" ref="D259:R259" si="153">D59/$CD59*100</f>
        <v>0</v>
      </c>
      <c r="E259" s="28">
        <f t="shared" si="153"/>
        <v>2.2414179554819912E-2</v>
      </c>
      <c r="F259" s="28">
        <f t="shared" si="153"/>
        <v>9.1380885877342721E-2</v>
      </c>
      <c r="G259" s="28">
        <f t="shared" si="153"/>
        <v>0.26034931636752356</v>
      </c>
      <c r="H259" s="28">
        <f t="shared" si="153"/>
        <v>0.16552009517405472</v>
      </c>
      <c r="I259" s="28">
        <f t="shared" si="153"/>
        <v>0.38276522009000152</v>
      </c>
      <c r="J259" s="28">
        <f t="shared" si="153"/>
        <v>0</v>
      </c>
      <c r="K259" s="28">
        <f t="shared" si="153"/>
        <v>0.27931516060621731</v>
      </c>
      <c r="L259" s="28">
        <f t="shared" si="153"/>
        <v>4.3104191451576755E-2</v>
      </c>
      <c r="M259" s="28">
        <f t="shared" si="153"/>
        <v>0</v>
      </c>
      <c r="N259" s="28">
        <f t="shared" si="153"/>
        <v>1.7241676580630701E-2</v>
      </c>
      <c r="O259" s="28">
        <f t="shared" si="153"/>
        <v>0.97760306212176062</v>
      </c>
      <c r="P259" s="28">
        <f t="shared" si="153"/>
        <v>7.2328833255745799</v>
      </c>
      <c r="Q259" s="28">
        <f t="shared" si="153"/>
        <v>0</v>
      </c>
      <c r="R259" s="28">
        <f t="shared" si="153"/>
        <v>5.17250297418921E-3</v>
      </c>
      <c r="S259" s="28">
        <f t="shared" ref="S259:CD259" si="154">S59/$CD59*100</f>
        <v>5.17250297418921E-3</v>
      </c>
      <c r="T259" s="28">
        <f t="shared" si="154"/>
        <v>8.4484215245090422E-2</v>
      </c>
      <c r="U259" s="28">
        <f t="shared" si="154"/>
        <v>3.4483353161261401E-2</v>
      </c>
      <c r="V259" s="28">
        <f t="shared" si="154"/>
        <v>11.7605475956482</v>
      </c>
      <c r="W259" s="28">
        <f t="shared" si="154"/>
        <v>0</v>
      </c>
      <c r="X259" s="28">
        <f t="shared" si="154"/>
        <v>0.37759271711581233</v>
      </c>
      <c r="Y259" s="28">
        <f t="shared" si="154"/>
        <v>5.17250297418921E-3</v>
      </c>
      <c r="Z259" s="28">
        <f t="shared" si="154"/>
        <v>1.034500594837842E-2</v>
      </c>
      <c r="AA259" s="28">
        <f t="shared" si="154"/>
        <v>1.8965844238693769E-2</v>
      </c>
      <c r="AB259" s="28">
        <f t="shared" si="154"/>
        <v>1.451749168089105</v>
      </c>
      <c r="AC259" s="28">
        <f t="shared" si="154"/>
        <v>6.0345868032207449E-2</v>
      </c>
      <c r="AD259" s="28">
        <f t="shared" si="154"/>
        <v>6.8966706322522798E-3</v>
      </c>
      <c r="AE259" s="28">
        <f t="shared" si="154"/>
        <v>1.034500594837842E-2</v>
      </c>
      <c r="AF259" s="28">
        <f t="shared" si="154"/>
        <v>0</v>
      </c>
      <c r="AG259" s="28">
        <f t="shared" si="154"/>
        <v>2.413834721288298E-2</v>
      </c>
      <c r="AH259" s="28">
        <f t="shared" si="154"/>
        <v>0</v>
      </c>
      <c r="AI259" s="28">
        <f t="shared" si="154"/>
        <v>7.2415041638648939E-2</v>
      </c>
      <c r="AJ259" s="28">
        <f t="shared" si="154"/>
        <v>8.6208382903153503E-3</v>
      </c>
      <c r="AK259" s="28">
        <f t="shared" si="154"/>
        <v>1.8207210469146018</v>
      </c>
      <c r="AL259" s="28">
        <f t="shared" si="154"/>
        <v>0.44483525578027205</v>
      </c>
      <c r="AM259" s="28">
        <f t="shared" si="154"/>
        <v>5.1725029741892102E-2</v>
      </c>
      <c r="AN259" s="28">
        <f t="shared" si="154"/>
        <v>5.17250297418921E-3</v>
      </c>
      <c r="AO259" s="28">
        <f t="shared" si="154"/>
        <v>1.5517508922567631E-2</v>
      </c>
      <c r="AP259" s="28">
        <f t="shared" si="154"/>
        <v>0.15689925688373937</v>
      </c>
      <c r="AQ259" s="28">
        <f t="shared" si="154"/>
        <v>1.206917360644149E-2</v>
      </c>
      <c r="AR259" s="28">
        <f t="shared" si="154"/>
        <v>2.7586682529009119E-2</v>
      </c>
      <c r="AS259" s="28">
        <f t="shared" si="154"/>
        <v>0.21034845428369456</v>
      </c>
      <c r="AT259" s="28">
        <f t="shared" si="154"/>
        <v>0.16379592751599165</v>
      </c>
      <c r="AU259" s="28">
        <f t="shared" si="154"/>
        <v>2.7586682529009119E-2</v>
      </c>
      <c r="AV259" s="28">
        <f t="shared" si="154"/>
        <v>0</v>
      </c>
      <c r="AW259" s="28">
        <f t="shared" si="154"/>
        <v>1.8965844238693769E-2</v>
      </c>
      <c r="AX259" s="28">
        <f t="shared" si="154"/>
        <v>5.17250297418921E-3</v>
      </c>
      <c r="AY259" s="28">
        <f t="shared" si="154"/>
        <v>0.53276780634148868</v>
      </c>
      <c r="AZ259" s="28">
        <f t="shared" si="154"/>
        <v>6.3794203348333592E-2</v>
      </c>
      <c r="BA259" s="28">
        <f t="shared" si="154"/>
        <v>0</v>
      </c>
      <c r="BB259" s="28">
        <f t="shared" si="154"/>
        <v>0.10517422714184728</v>
      </c>
      <c r="BC259" s="28">
        <f t="shared" si="154"/>
        <v>71.165020086553227</v>
      </c>
      <c r="BD259" s="28">
        <f t="shared" si="154"/>
        <v>0</v>
      </c>
      <c r="BE259" s="28">
        <f t="shared" si="154"/>
        <v>0</v>
      </c>
      <c r="BF259" s="28">
        <f t="shared" si="154"/>
        <v>6.8966706322522798E-3</v>
      </c>
      <c r="BG259" s="28">
        <f t="shared" si="154"/>
        <v>7.4139209296712014E-2</v>
      </c>
      <c r="BH259" s="28">
        <f t="shared" si="154"/>
        <v>0</v>
      </c>
      <c r="BI259" s="28">
        <f t="shared" si="154"/>
        <v>0.2310384661804514</v>
      </c>
      <c r="BJ259" s="28">
        <f t="shared" si="154"/>
        <v>0</v>
      </c>
      <c r="BK259" s="28">
        <f t="shared" si="154"/>
        <v>0</v>
      </c>
      <c r="BL259" s="28">
        <f t="shared" si="154"/>
        <v>0.21034845428369456</v>
      </c>
      <c r="BM259" s="28">
        <f t="shared" si="154"/>
        <v>0</v>
      </c>
      <c r="BN259" s="28">
        <f t="shared" si="154"/>
        <v>0.32414351971585714</v>
      </c>
      <c r="BO259" s="28">
        <f t="shared" si="154"/>
        <v>0</v>
      </c>
      <c r="BP259" s="28">
        <f t="shared" si="154"/>
        <v>5.17250297418921E-3</v>
      </c>
      <c r="BQ259" s="28">
        <f t="shared" si="154"/>
        <v>0</v>
      </c>
      <c r="BR259" s="28">
        <f t="shared" si="154"/>
        <v>0</v>
      </c>
      <c r="BS259" s="28">
        <f t="shared" si="154"/>
        <v>5.17250297418921E-3</v>
      </c>
      <c r="BT259" s="28">
        <f t="shared" si="154"/>
        <v>0</v>
      </c>
      <c r="BU259" s="28">
        <f t="shared" si="154"/>
        <v>3.4483353161261401E-2</v>
      </c>
      <c r="BV259" s="28">
        <f t="shared" si="154"/>
        <v>0</v>
      </c>
      <c r="BW259" s="28">
        <f t="shared" si="154"/>
        <v>0.28448766358040656</v>
      </c>
      <c r="BX259" s="28">
        <f t="shared" si="154"/>
        <v>8.9656718219279646E-2</v>
      </c>
      <c r="BY259" s="28">
        <f t="shared" si="154"/>
        <v>0</v>
      </c>
      <c r="BZ259" s="28">
        <f t="shared" si="154"/>
        <v>8.4484215245090422E-2</v>
      </c>
      <c r="CA259" s="28">
        <f t="shared" si="154"/>
        <v>0.14483008327729788</v>
      </c>
      <c r="CB259" s="28">
        <f t="shared" si="154"/>
        <v>0.25000431041914517</v>
      </c>
      <c r="CC259" s="28">
        <f t="shared" si="154"/>
        <v>0</v>
      </c>
      <c r="CD259" s="21">
        <f t="shared" si="154"/>
        <v>100</v>
      </c>
    </row>
    <row r="260" spans="1:82" x14ac:dyDescent="0.2">
      <c r="A260" s="51">
        <v>255</v>
      </c>
      <c r="B260" s="19" t="s">
        <v>30</v>
      </c>
      <c r="C260" s="27">
        <f t="shared" si="112"/>
        <v>0</v>
      </c>
      <c r="D260" s="28">
        <f t="shared" ref="D260:R260" si="155">D60/$CD60*100</f>
        <v>0</v>
      </c>
      <c r="E260" s="28">
        <f t="shared" si="155"/>
        <v>0.9293193717277487</v>
      </c>
      <c r="F260" s="28">
        <f t="shared" si="155"/>
        <v>6.5445026178010471E-2</v>
      </c>
      <c r="G260" s="28">
        <f t="shared" si="155"/>
        <v>0</v>
      </c>
      <c r="H260" s="28">
        <f t="shared" si="155"/>
        <v>0</v>
      </c>
      <c r="I260" s="28">
        <f t="shared" si="155"/>
        <v>0</v>
      </c>
      <c r="J260" s="28">
        <f t="shared" si="155"/>
        <v>0</v>
      </c>
      <c r="K260" s="28">
        <f t="shared" si="155"/>
        <v>0.14397905759162302</v>
      </c>
      <c r="L260" s="28">
        <f t="shared" si="155"/>
        <v>0.15706806282722513</v>
      </c>
      <c r="M260" s="28">
        <f t="shared" si="155"/>
        <v>0</v>
      </c>
      <c r="N260" s="28">
        <f t="shared" si="155"/>
        <v>9.1623036649214659E-2</v>
      </c>
      <c r="O260" s="28">
        <f t="shared" si="155"/>
        <v>0</v>
      </c>
      <c r="P260" s="28">
        <f t="shared" si="155"/>
        <v>7.8534031413612565E-2</v>
      </c>
      <c r="Q260" s="28">
        <f t="shared" si="155"/>
        <v>2.6832460732984296</v>
      </c>
      <c r="R260" s="28">
        <f t="shared" si="155"/>
        <v>0</v>
      </c>
      <c r="S260" s="28">
        <f t="shared" ref="S260:CD260" si="156">S60/$CD60*100</f>
        <v>0</v>
      </c>
      <c r="T260" s="28">
        <f t="shared" si="156"/>
        <v>0.18324607329842932</v>
      </c>
      <c r="U260" s="28">
        <f t="shared" si="156"/>
        <v>0</v>
      </c>
      <c r="V260" s="28">
        <f t="shared" si="156"/>
        <v>3.9267015706806283E-2</v>
      </c>
      <c r="W260" s="28">
        <f t="shared" si="156"/>
        <v>0</v>
      </c>
      <c r="X260" s="28">
        <f t="shared" si="156"/>
        <v>3.9267015706806283E-2</v>
      </c>
      <c r="Y260" s="28">
        <f t="shared" si="156"/>
        <v>0</v>
      </c>
      <c r="Z260" s="28">
        <f t="shared" si="156"/>
        <v>3.9267015706806283E-2</v>
      </c>
      <c r="AA260" s="28">
        <f t="shared" si="156"/>
        <v>23.167539267015709</v>
      </c>
      <c r="AB260" s="28">
        <f t="shared" si="156"/>
        <v>5.2356020942408384E-2</v>
      </c>
      <c r="AC260" s="28">
        <f t="shared" si="156"/>
        <v>0.18324607329842932</v>
      </c>
      <c r="AD260" s="28">
        <f t="shared" si="156"/>
        <v>3.9267015706806283E-2</v>
      </c>
      <c r="AE260" s="28">
        <f t="shared" si="156"/>
        <v>1.4790575916230366</v>
      </c>
      <c r="AF260" s="28">
        <f t="shared" si="156"/>
        <v>0</v>
      </c>
      <c r="AG260" s="28">
        <f t="shared" si="156"/>
        <v>3.9267015706806283E-2</v>
      </c>
      <c r="AH260" s="28">
        <f t="shared" si="156"/>
        <v>0</v>
      </c>
      <c r="AI260" s="28">
        <f t="shared" si="156"/>
        <v>0.44502617801047123</v>
      </c>
      <c r="AJ260" s="28">
        <f t="shared" si="156"/>
        <v>0</v>
      </c>
      <c r="AK260" s="28">
        <f t="shared" si="156"/>
        <v>0</v>
      </c>
      <c r="AL260" s="28">
        <f t="shared" si="156"/>
        <v>6.5445026178010471E-2</v>
      </c>
      <c r="AM260" s="28">
        <f t="shared" si="156"/>
        <v>0</v>
      </c>
      <c r="AN260" s="28">
        <f t="shared" si="156"/>
        <v>0.36649214659685864</v>
      </c>
      <c r="AO260" s="28">
        <f t="shared" si="156"/>
        <v>3.4293193717277486</v>
      </c>
      <c r="AP260" s="28">
        <f t="shared" si="156"/>
        <v>0</v>
      </c>
      <c r="AQ260" s="28">
        <f t="shared" si="156"/>
        <v>0</v>
      </c>
      <c r="AR260" s="28">
        <f t="shared" si="156"/>
        <v>7.8534031413612565E-2</v>
      </c>
      <c r="AS260" s="28">
        <f t="shared" si="156"/>
        <v>0</v>
      </c>
      <c r="AT260" s="28">
        <f t="shared" si="156"/>
        <v>0.22251308900523561</v>
      </c>
      <c r="AU260" s="28">
        <f t="shared" si="156"/>
        <v>0.22251308900523561</v>
      </c>
      <c r="AV260" s="28">
        <f t="shared" si="156"/>
        <v>0</v>
      </c>
      <c r="AW260" s="28">
        <f t="shared" si="156"/>
        <v>0.17015706806282721</v>
      </c>
      <c r="AX260" s="28">
        <f t="shared" si="156"/>
        <v>0</v>
      </c>
      <c r="AY260" s="28">
        <f t="shared" si="156"/>
        <v>6.5445026178010471E-2</v>
      </c>
      <c r="AZ260" s="28">
        <f t="shared" si="156"/>
        <v>0.15706806282722513</v>
      </c>
      <c r="BA260" s="28">
        <f t="shared" si="156"/>
        <v>0.17015706806282721</v>
      </c>
      <c r="BB260" s="28">
        <f t="shared" si="156"/>
        <v>0.1963350785340314</v>
      </c>
      <c r="BC260" s="28">
        <f t="shared" si="156"/>
        <v>0</v>
      </c>
      <c r="BD260" s="28">
        <f t="shared" si="156"/>
        <v>63.481675392670155</v>
      </c>
      <c r="BE260" s="28">
        <f t="shared" si="156"/>
        <v>0</v>
      </c>
      <c r="BF260" s="28">
        <f t="shared" si="156"/>
        <v>0</v>
      </c>
      <c r="BG260" s="28">
        <f t="shared" si="156"/>
        <v>0</v>
      </c>
      <c r="BH260" s="28">
        <f t="shared" si="156"/>
        <v>0</v>
      </c>
      <c r="BI260" s="28">
        <f t="shared" si="156"/>
        <v>6.5445026178010471E-2</v>
      </c>
      <c r="BJ260" s="28">
        <f t="shared" si="156"/>
        <v>0.13089005235602094</v>
      </c>
      <c r="BK260" s="28">
        <f t="shared" si="156"/>
        <v>0</v>
      </c>
      <c r="BL260" s="28">
        <f t="shared" si="156"/>
        <v>0</v>
      </c>
      <c r="BM260" s="28">
        <f t="shared" si="156"/>
        <v>0</v>
      </c>
      <c r="BN260" s="28">
        <f t="shared" si="156"/>
        <v>5.2356020942408384E-2</v>
      </c>
      <c r="BO260" s="28">
        <f t="shared" si="156"/>
        <v>0</v>
      </c>
      <c r="BP260" s="28">
        <f t="shared" si="156"/>
        <v>0</v>
      </c>
      <c r="BQ260" s="28">
        <f t="shared" si="156"/>
        <v>0</v>
      </c>
      <c r="BR260" s="28">
        <f t="shared" si="156"/>
        <v>0</v>
      </c>
      <c r="BS260" s="28">
        <f t="shared" si="156"/>
        <v>5.2356020942408384E-2</v>
      </c>
      <c r="BT260" s="28">
        <f t="shared" si="156"/>
        <v>0</v>
      </c>
      <c r="BU260" s="28">
        <f t="shared" si="156"/>
        <v>0</v>
      </c>
      <c r="BV260" s="28">
        <f t="shared" si="156"/>
        <v>0</v>
      </c>
      <c r="BW260" s="28">
        <f t="shared" si="156"/>
        <v>7.8534031413612565E-2</v>
      </c>
      <c r="BX260" s="28">
        <f t="shared" si="156"/>
        <v>6.5445026178010471E-2</v>
      </c>
      <c r="BY260" s="28">
        <f t="shared" si="156"/>
        <v>0</v>
      </c>
      <c r="BZ260" s="28">
        <f t="shared" si="156"/>
        <v>0.35340314136125656</v>
      </c>
      <c r="CA260" s="28">
        <f t="shared" si="156"/>
        <v>0.11780104712041885</v>
      </c>
      <c r="CB260" s="28">
        <f t="shared" si="156"/>
        <v>5.2356020942408384E-2</v>
      </c>
      <c r="CC260" s="28">
        <f t="shared" si="156"/>
        <v>0</v>
      </c>
      <c r="CD260" s="21">
        <f t="shared" si="156"/>
        <v>100</v>
      </c>
    </row>
    <row r="261" spans="1:82" x14ac:dyDescent="0.2">
      <c r="A261" s="51">
        <v>256</v>
      </c>
      <c r="B261" s="19" t="s">
        <v>31</v>
      </c>
      <c r="C261" s="27">
        <f t="shared" si="112"/>
        <v>0</v>
      </c>
      <c r="D261" s="28">
        <f t="shared" ref="D261:R261" si="157">D61/$CD61*100</f>
        <v>0.21186440677966101</v>
      </c>
      <c r="E261" s="28">
        <f t="shared" si="157"/>
        <v>0.31779661016949157</v>
      </c>
      <c r="F261" s="28">
        <f t="shared" si="157"/>
        <v>9.0799031476997583E-2</v>
      </c>
      <c r="G261" s="28">
        <f t="shared" si="157"/>
        <v>4.5399515738498791E-2</v>
      </c>
      <c r="H261" s="28">
        <f t="shared" si="157"/>
        <v>0</v>
      </c>
      <c r="I261" s="28">
        <f t="shared" si="157"/>
        <v>6.0532687651331719E-2</v>
      </c>
      <c r="J261" s="28">
        <f t="shared" si="157"/>
        <v>0</v>
      </c>
      <c r="K261" s="28">
        <f t="shared" si="157"/>
        <v>0</v>
      </c>
      <c r="L261" s="28">
        <f t="shared" si="157"/>
        <v>0.16646489104116224</v>
      </c>
      <c r="M261" s="28">
        <f t="shared" si="157"/>
        <v>0</v>
      </c>
      <c r="N261" s="28">
        <f t="shared" si="157"/>
        <v>4.5399515738498791E-2</v>
      </c>
      <c r="O261" s="28">
        <f t="shared" si="157"/>
        <v>6.0532687651331719E-2</v>
      </c>
      <c r="P261" s="28">
        <f t="shared" si="157"/>
        <v>7.5665859564164648E-2</v>
      </c>
      <c r="Q261" s="28">
        <f t="shared" si="157"/>
        <v>0</v>
      </c>
      <c r="R261" s="28">
        <f t="shared" si="157"/>
        <v>0.1513317191283293</v>
      </c>
      <c r="S261" s="28">
        <f t="shared" ref="S261:CD261" si="158">S61/$CD61*100</f>
        <v>3.0115012106537531</v>
      </c>
      <c r="T261" s="28">
        <f t="shared" si="158"/>
        <v>6.0532687651331719E-2</v>
      </c>
      <c r="U261" s="28">
        <f t="shared" si="158"/>
        <v>0</v>
      </c>
      <c r="V261" s="28">
        <f t="shared" si="158"/>
        <v>0.1059322033898305</v>
      </c>
      <c r="W261" s="28">
        <f t="shared" si="158"/>
        <v>0</v>
      </c>
      <c r="X261" s="28">
        <f t="shared" si="158"/>
        <v>4.5399515738498791E-2</v>
      </c>
      <c r="Y261" s="28">
        <f t="shared" si="158"/>
        <v>0.93825665859564178</v>
      </c>
      <c r="Z261" s="28">
        <f t="shared" si="158"/>
        <v>7.5665859564164648E-2</v>
      </c>
      <c r="AA261" s="28">
        <f t="shared" si="158"/>
        <v>0.13619854721549635</v>
      </c>
      <c r="AB261" s="28">
        <f t="shared" si="158"/>
        <v>0</v>
      </c>
      <c r="AC261" s="28">
        <f t="shared" si="158"/>
        <v>0.42372881355932202</v>
      </c>
      <c r="AD261" s="28">
        <f t="shared" si="158"/>
        <v>0</v>
      </c>
      <c r="AE261" s="28">
        <f t="shared" si="158"/>
        <v>0</v>
      </c>
      <c r="AF261" s="28">
        <f t="shared" si="158"/>
        <v>0</v>
      </c>
      <c r="AG261" s="28">
        <f t="shared" si="158"/>
        <v>6.0532687651331719E-2</v>
      </c>
      <c r="AH261" s="28">
        <f t="shared" si="158"/>
        <v>0</v>
      </c>
      <c r="AI261" s="28">
        <f t="shared" si="158"/>
        <v>7.5665859564164648E-2</v>
      </c>
      <c r="AJ261" s="28">
        <f t="shared" si="158"/>
        <v>0</v>
      </c>
      <c r="AK261" s="28">
        <f t="shared" si="158"/>
        <v>6.0532687651331719E-2</v>
      </c>
      <c r="AL261" s="28">
        <f t="shared" si="158"/>
        <v>0</v>
      </c>
      <c r="AM261" s="28">
        <f t="shared" si="158"/>
        <v>0</v>
      </c>
      <c r="AN261" s="28">
        <f t="shared" si="158"/>
        <v>0</v>
      </c>
      <c r="AO261" s="28">
        <f t="shared" si="158"/>
        <v>0</v>
      </c>
      <c r="AP261" s="28">
        <f t="shared" si="158"/>
        <v>0</v>
      </c>
      <c r="AQ261" s="28">
        <f t="shared" si="158"/>
        <v>0</v>
      </c>
      <c r="AR261" s="28">
        <f t="shared" si="158"/>
        <v>0</v>
      </c>
      <c r="AS261" s="28">
        <f t="shared" si="158"/>
        <v>0</v>
      </c>
      <c r="AT261" s="28">
        <f t="shared" si="158"/>
        <v>0.13619854721549635</v>
      </c>
      <c r="AU261" s="28">
        <f t="shared" si="158"/>
        <v>9.0799031476997583E-2</v>
      </c>
      <c r="AV261" s="28">
        <f t="shared" si="158"/>
        <v>0.18159806295399517</v>
      </c>
      <c r="AW261" s="28">
        <f t="shared" si="158"/>
        <v>0</v>
      </c>
      <c r="AX261" s="28">
        <f t="shared" si="158"/>
        <v>0</v>
      </c>
      <c r="AY261" s="28">
        <f t="shared" si="158"/>
        <v>6.0532687651331719E-2</v>
      </c>
      <c r="AZ261" s="28">
        <f t="shared" si="158"/>
        <v>0</v>
      </c>
      <c r="BA261" s="28">
        <f t="shared" si="158"/>
        <v>4.5399515738498791E-2</v>
      </c>
      <c r="BB261" s="28">
        <f t="shared" si="158"/>
        <v>4.5399515738498791E-2</v>
      </c>
      <c r="BC261" s="28">
        <f t="shared" si="158"/>
        <v>7.5665859564164648E-2</v>
      </c>
      <c r="BD261" s="28">
        <f t="shared" si="158"/>
        <v>0</v>
      </c>
      <c r="BE261" s="28">
        <f t="shared" si="158"/>
        <v>65.768765133171911</v>
      </c>
      <c r="BF261" s="28">
        <f t="shared" si="158"/>
        <v>0</v>
      </c>
      <c r="BG261" s="28">
        <f t="shared" si="158"/>
        <v>0</v>
      </c>
      <c r="BH261" s="28">
        <f t="shared" si="158"/>
        <v>0</v>
      </c>
      <c r="BI261" s="28">
        <f t="shared" si="158"/>
        <v>6.0532687651331719E-2</v>
      </c>
      <c r="BJ261" s="28">
        <f t="shared" si="158"/>
        <v>0</v>
      </c>
      <c r="BK261" s="28">
        <f t="shared" si="158"/>
        <v>0</v>
      </c>
      <c r="BL261" s="28">
        <f t="shared" si="158"/>
        <v>0</v>
      </c>
      <c r="BM261" s="28">
        <f t="shared" si="158"/>
        <v>1.0895883777239708</v>
      </c>
      <c r="BN261" s="28">
        <f t="shared" si="158"/>
        <v>6.0532687651331719E-2</v>
      </c>
      <c r="BO261" s="28">
        <f t="shared" si="158"/>
        <v>0</v>
      </c>
      <c r="BP261" s="28">
        <f t="shared" si="158"/>
        <v>6.0532687651331719E-2</v>
      </c>
      <c r="BQ261" s="28">
        <f t="shared" si="158"/>
        <v>6.0532687651331719E-2</v>
      </c>
      <c r="BR261" s="28">
        <f t="shared" si="158"/>
        <v>0</v>
      </c>
      <c r="BS261" s="28">
        <f t="shared" si="158"/>
        <v>0</v>
      </c>
      <c r="BT261" s="28">
        <f t="shared" si="158"/>
        <v>25.514527845036323</v>
      </c>
      <c r="BU261" s="28">
        <f t="shared" si="158"/>
        <v>0</v>
      </c>
      <c r="BV261" s="28">
        <f t="shared" si="158"/>
        <v>0</v>
      </c>
      <c r="BW261" s="28">
        <f t="shared" si="158"/>
        <v>9.0799031476997583E-2</v>
      </c>
      <c r="BX261" s="28">
        <f t="shared" si="158"/>
        <v>0</v>
      </c>
      <c r="BY261" s="28">
        <f t="shared" si="158"/>
        <v>0</v>
      </c>
      <c r="BZ261" s="28">
        <f t="shared" si="158"/>
        <v>0.25726392251815983</v>
      </c>
      <c r="CA261" s="28">
        <f t="shared" si="158"/>
        <v>0</v>
      </c>
      <c r="CB261" s="28">
        <f t="shared" si="158"/>
        <v>0.13619854721549635</v>
      </c>
      <c r="CC261" s="28">
        <f t="shared" si="158"/>
        <v>0</v>
      </c>
      <c r="CD261" s="21">
        <f t="shared" si="158"/>
        <v>100</v>
      </c>
    </row>
    <row r="262" spans="1:82" x14ac:dyDescent="0.2">
      <c r="A262" s="51">
        <v>257</v>
      </c>
      <c r="B262" s="19" t="s">
        <v>32</v>
      </c>
      <c r="C262" s="27">
        <f t="shared" si="112"/>
        <v>0</v>
      </c>
      <c r="D262" s="28">
        <f t="shared" ref="D262:R262" si="159">D62/$CD62*100</f>
        <v>0</v>
      </c>
      <c r="E262" s="28">
        <f t="shared" si="159"/>
        <v>0.16902598774561589</v>
      </c>
      <c r="F262" s="28">
        <f t="shared" si="159"/>
        <v>0.35918022395943378</v>
      </c>
      <c r="G262" s="28">
        <f t="shared" si="159"/>
        <v>0</v>
      </c>
      <c r="H262" s="28">
        <f t="shared" si="159"/>
        <v>0</v>
      </c>
      <c r="I262" s="28">
        <f t="shared" si="159"/>
        <v>0</v>
      </c>
      <c r="J262" s="28">
        <f t="shared" si="159"/>
        <v>8.4512993872807946E-2</v>
      </c>
      <c r="K262" s="28">
        <f t="shared" si="159"/>
        <v>0.31692372702302979</v>
      </c>
      <c r="L262" s="28">
        <f t="shared" si="159"/>
        <v>0.19015423621381788</v>
      </c>
      <c r="M262" s="28">
        <f t="shared" si="159"/>
        <v>0</v>
      </c>
      <c r="N262" s="28">
        <f t="shared" si="159"/>
        <v>0.19015423621381788</v>
      </c>
      <c r="O262" s="28">
        <f t="shared" si="159"/>
        <v>0</v>
      </c>
      <c r="P262" s="28">
        <f t="shared" si="159"/>
        <v>0.19015423621381788</v>
      </c>
      <c r="Q262" s="28">
        <f t="shared" si="159"/>
        <v>0</v>
      </c>
      <c r="R262" s="28">
        <f t="shared" si="159"/>
        <v>0</v>
      </c>
      <c r="S262" s="28">
        <f t="shared" ref="S262:CD262" si="160">S62/$CD62*100</f>
        <v>0</v>
      </c>
      <c r="T262" s="28">
        <f t="shared" si="160"/>
        <v>0.16902598774561589</v>
      </c>
      <c r="U262" s="28">
        <f t="shared" si="160"/>
        <v>8.4512993872807946E-2</v>
      </c>
      <c r="V262" s="28">
        <f t="shared" si="160"/>
        <v>0.21128248468201988</v>
      </c>
      <c r="W262" s="28">
        <f t="shared" si="160"/>
        <v>0</v>
      </c>
      <c r="X262" s="28">
        <f t="shared" si="160"/>
        <v>6.3384745404605952E-2</v>
      </c>
      <c r="Y262" s="28">
        <f t="shared" si="160"/>
        <v>0</v>
      </c>
      <c r="Z262" s="28">
        <f t="shared" si="160"/>
        <v>0</v>
      </c>
      <c r="AA262" s="28">
        <f t="shared" si="160"/>
        <v>0.16902598774561589</v>
      </c>
      <c r="AB262" s="28">
        <f t="shared" si="160"/>
        <v>0.35918022395943378</v>
      </c>
      <c r="AC262" s="28">
        <f t="shared" si="160"/>
        <v>0.10564124234100994</v>
      </c>
      <c r="AD262" s="28">
        <f t="shared" si="160"/>
        <v>0.19015423621381788</v>
      </c>
      <c r="AE262" s="28">
        <f t="shared" si="160"/>
        <v>0</v>
      </c>
      <c r="AF262" s="28">
        <f t="shared" si="160"/>
        <v>0</v>
      </c>
      <c r="AG262" s="28">
        <f t="shared" si="160"/>
        <v>0</v>
      </c>
      <c r="AH262" s="28">
        <f t="shared" si="160"/>
        <v>0</v>
      </c>
      <c r="AI262" s="28">
        <f t="shared" si="160"/>
        <v>0.59159095710965559</v>
      </c>
      <c r="AJ262" s="28">
        <f t="shared" si="160"/>
        <v>6.3384745404605952E-2</v>
      </c>
      <c r="AK262" s="28">
        <f t="shared" si="160"/>
        <v>0.19015423621381788</v>
      </c>
      <c r="AL262" s="28">
        <f t="shared" si="160"/>
        <v>0.2957954785548278</v>
      </c>
      <c r="AM262" s="28">
        <f t="shared" si="160"/>
        <v>0.1478977392774139</v>
      </c>
      <c r="AN262" s="28">
        <f t="shared" si="160"/>
        <v>0</v>
      </c>
      <c r="AO262" s="28">
        <f t="shared" si="160"/>
        <v>0.19015423621381788</v>
      </c>
      <c r="AP262" s="28">
        <f t="shared" si="160"/>
        <v>0.46482146630044374</v>
      </c>
      <c r="AQ262" s="28">
        <f t="shared" si="160"/>
        <v>1.5846186351151488</v>
      </c>
      <c r="AR262" s="28">
        <f t="shared" si="160"/>
        <v>0.1267694908092119</v>
      </c>
      <c r="AS262" s="28">
        <f t="shared" si="160"/>
        <v>0.40143672089583771</v>
      </c>
      <c r="AT262" s="28">
        <f t="shared" si="160"/>
        <v>0.16902598774561589</v>
      </c>
      <c r="AU262" s="28">
        <f t="shared" si="160"/>
        <v>0.10564124234100994</v>
      </c>
      <c r="AV262" s="28">
        <f t="shared" si="160"/>
        <v>0</v>
      </c>
      <c r="AW262" s="28">
        <f t="shared" si="160"/>
        <v>2.3241073315022183</v>
      </c>
      <c r="AX262" s="28">
        <f t="shared" si="160"/>
        <v>0</v>
      </c>
      <c r="AY262" s="28">
        <f t="shared" si="160"/>
        <v>0.50707796323684762</v>
      </c>
      <c r="AZ262" s="28">
        <f t="shared" si="160"/>
        <v>0.42256496936403976</v>
      </c>
      <c r="BA262" s="28">
        <f t="shared" si="160"/>
        <v>0</v>
      </c>
      <c r="BB262" s="28">
        <f t="shared" si="160"/>
        <v>0.16902598774561589</v>
      </c>
      <c r="BC262" s="28">
        <f t="shared" si="160"/>
        <v>0.1267694908092119</v>
      </c>
      <c r="BD262" s="28">
        <f t="shared" si="160"/>
        <v>0.19015423621381788</v>
      </c>
      <c r="BE262" s="28">
        <f t="shared" si="160"/>
        <v>0</v>
      </c>
      <c r="BF262" s="28">
        <f t="shared" si="160"/>
        <v>79.695753222057903</v>
      </c>
      <c r="BG262" s="28">
        <f t="shared" si="160"/>
        <v>1.0564124234100993</v>
      </c>
      <c r="BH262" s="28">
        <f t="shared" si="160"/>
        <v>0</v>
      </c>
      <c r="BI262" s="28">
        <f t="shared" si="160"/>
        <v>0.1478977392774139</v>
      </c>
      <c r="BJ262" s="28">
        <f t="shared" si="160"/>
        <v>0</v>
      </c>
      <c r="BK262" s="28">
        <f t="shared" si="160"/>
        <v>0</v>
      </c>
      <c r="BL262" s="28">
        <f t="shared" si="160"/>
        <v>0</v>
      </c>
      <c r="BM262" s="28">
        <f t="shared" si="160"/>
        <v>0</v>
      </c>
      <c r="BN262" s="28">
        <f t="shared" si="160"/>
        <v>0.21128248468201988</v>
      </c>
      <c r="BO262" s="28">
        <f t="shared" si="160"/>
        <v>0.6972321994506655</v>
      </c>
      <c r="BP262" s="28">
        <f t="shared" si="160"/>
        <v>0</v>
      </c>
      <c r="BQ262" s="28">
        <f t="shared" si="160"/>
        <v>0</v>
      </c>
      <c r="BR262" s="28">
        <f t="shared" si="160"/>
        <v>0</v>
      </c>
      <c r="BS262" s="28">
        <f t="shared" si="160"/>
        <v>8.4512993872807946E-2</v>
      </c>
      <c r="BT262" s="28">
        <f t="shared" si="160"/>
        <v>0</v>
      </c>
      <c r="BU262" s="28">
        <f t="shared" si="160"/>
        <v>0</v>
      </c>
      <c r="BV262" s="28">
        <f t="shared" si="160"/>
        <v>0</v>
      </c>
      <c r="BW262" s="28">
        <f t="shared" si="160"/>
        <v>0.2746672300866258</v>
      </c>
      <c r="BX262" s="28">
        <f t="shared" si="160"/>
        <v>2.8945700401436723</v>
      </c>
      <c r="BY262" s="28">
        <f t="shared" si="160"/>
        <v>0</v>
      </c>
      <c r="BZ262" s="28">
        <f t="shared" si="160"/>
        <v>0.23241073315022187</v>
      </c>
      <c r="CA262" s="28">
        <f t="shared" si="160"/>
        <v>0.16902598774561589</v>
      </c>
      <c r="CB262" s="28">
        <f t="shared" si="160"/>
        <v>3.7608282273399531</v>
      </c>
      <c r="CC262" s="28">
        <f t="shared" si="160"/>
        <v>0</v>
      </c>
      <c r="CD262" s="21">
        <f t="shared" si="160"/>
        <v>100</v>
      </c>
    </row>
    <row r="263" spans="1:82" x14ac:dyDescent="0.2">
      <c r="A263" s="51">
        <v>258</v>
      </c>
      <c r="B263" s="19" t="s">
        <v>33</v>
      </c>
      <c r="C263" s="27">
        <f t="shared" si="112"/>
        <v>0</v>
      </c>
      <c r="D263" s="28">
        <f t="shared" ref="D263:R263" si="161">D63/$CD63*100</f>
        <v>0</v>
      </c>
      <c r="E263" s="28">
        <f t="shared" si="161"/>
        <v>0</v>
      </c>
      <c r="F263" s="28">
        <f t="shared" si="161"/>
        <v>11.827309236947791</v>
      </c>
      <c r="G263" s="28">
        <f t="shared" si="161"/>
        <v>2.677376171352075E-2</v>
      </c>
      <c r="H263" s="28">
        <f t="shared" si="161"/>
        <v>0</v>
      </c>
      <c r="I263" s="28">
        <f t="shared" si="161"/>
        <v>9.3708165997322623E-2</v>
      </c>
      <c r="J263" s="28">
        <f t="shared" si="161"/>
        <v>0</v>
      </c>
      <c r="K263" s="28">
        <f t="shared" si="161"/>
        <v>0.97054886211512714</v>
      </c>
      <c r="L263" s="28">
        <f t="shared" si="161"/>
        <v>0.47523427041499333</v>
      </c>
      <c r="M263" s="28">
        <f t="shared" si="161"/>
        <v>0</v>
      </c>
      <c r="N263" s="28">
        <f t="shared" si="161"/>
        <v>0</v>
      </c>
      <c r="O263" s="28">
        <f t="shared" si="161"/>
        <v>8.0321285140562249E-2</v>
      </c>
      <c r="P263" s="28">
        <f t="shared" si="161"/>
        <v>0.30120481927710846</v>
      </c>
      <c r="Q263" s="28">
        <f t="shared" si="161"/>
        <v>0</v>
      </c>
      <c r="R263" s="28">
        <f t="shared" si="161"/>
        <v>0</v>
      </c>
      <c r="S263" s="28">
        <f t="shared" ref="S263:CD263" si="162">S63/$CD63*100</f>
        <v>0</v>
      </c>
      <c r="T263" s="28">
        <f t="shared" si="162"/>
        <v>2.4096385542168677</v>
      </c>
      <c r="U263" s="28">
        <f t="shared" si="162"/>
        <v>0</v>
      </c>
      <c r="V263" s="28">
        <f t="shared" si="162"/>
        <v>0.16733601070950468</v>
      </c>
      <c r="W263" s="28">
        <f t="shared" si="162"/>
        <v>0</v>
      </c>
      <c r="X263" s="28">
        <f t="shared" si="162"/>
        <v>0.12717536813922356</v>
      </c>
      <c r="Y263" s="28">
        <f t="shared" si="162"/>
        <v>0</v>
      </c>
      <c r="Z263" s="28">
        <f t="shared" si="162"/>
        <v>0</v>
      </c>
      <c r="AA263" s="28">
        <f t="shared" si="162"/>
        <v>4.6854082998661312E-2</v>
      </c>
      <c r="AB263" s="28">
        <f t="shared" si="162"/>
        <v>0.1004016064257028</v>
      </c>
      <c r="AC263" s="28">
        <f t="shared" si="162"/>
        <v>0.1004016064257028</v>
      </c>
      <c r="AD263" s="28">
        <f t="shared" si="162"/>
        <v>2.677376171352075E-2</v>
      </c>
      <c r="AE263" s="28">
        <f t="shared" si="162"/>
        <v>2.0080321285140562E-2</v>
      </c>
      <c r="AF263" s="28">
        <f t="shared" si="162"/>
        <v>0</v>
      </c>
      <c r="AG263" s="28">
        <f t="shared" si="162"/>
        <v>0.18072289156626506</v>
      </c>
      <c r="AH263" s="28">
        <f t="shared" si="162"/>
        <v>0</v>
      </c>
      <c r="AI263" s="28">
        <f t="shared" si="162"/>
        <v>1.887550200803213</v>
      </c>
      <c r="AJ263" s="28">
        <f t="shared" si="162"/>
        <v>0</v>
      </c>
      <c r="AK263" s="28">
        <f t="shared" si="162"/>
        <v>6.6934404283801874E-2</v>
      </c>
      <c r="AL263" s="28">
        <f t="shared" si="162"/>
        <v>0.55555555555555558</v>
      </c>
      <c r="AM263" s="28">
        <f t="shared" si="162"/>
        <v>0</v>
      </c>
      <c r="AN263" s="28">
        <f t="shared" si="162"/>
        <v>0</v>
      </c>
      <c r="AO263" s="28">
        <f t="shared" si="162"/>
        <v>0.12048192771084339</v>
      </c>
      <c r="AP263" s="28">
        <f t="shared" si="162"/>
        <v>3.0120481927710845</v>
      </c>
      <c r="AQ263" s="28">
        <f t="shared" si="162"/>
        <v>2.0080321285140562E-2</v>
      </c>
      <c r="AR263" s="28">
        <f t="shared" si="162"/>
        <v>0.1606425702811245</v>
      </c>
      <c r="AS263" s="28">
        <f t="shared" si="162"/>
        <v>1.398929049531459</v>
      </c>
      <c r="AT263" s="28">
        <f t="shared" si="162"/>
        <v>0.34805890227576974</v>
      </c>
      <c r="AU263" s="28">
        <f t="shared" si="162"/>
        <v>0.30120481927710846</v>
      </c>
      <c r="AV263" s="28">
        <f t="shared" si="162"/>
        <v>0</v>
      </c>
      <c r="AW263" s="28">
        <f t="shared" si="162"/>
        <v>0.83668005354752339</v>
      </c>
      <c r="AX263" s="28">
        <f t="shared" si="162"/>
        <v>0</v>
      </c>
      <c r="AY263" s="28">
        <f t="shared" si="162"/>
        <v>0.2677376171352075</v>
      </c>
      <c r="AZ263" s="28">
        <f t="shared" si="162"/>
        <v>0.36144578313253012</v>
      </c>
      <c r="BA263" s="28">
        <f t="shared" si="162"/>
        <v>0</v>
      </c>
      <c r="BB263" s="28">
        <f t="shared" si="162"/>
        <v>1.2315930388219545</v>
      </c>
      <c r="BC263" s="28">
        <f t="shared" si="162"/>
        <v>0.20080321285140559</v>
      </c>
      <c r="BD263" s="28">
        <f t="shared" si="162"/>
        <v>4.0160642570281124E-2</v>
      </c>
      <c r="BE263" s="28">
        <f t="shared" si="162"/>
        <v>0</v>
      </c>
      <c r="BF263" s="28">
        <f t="shared" si="162"/>
        <v>0.68273092369477917</v>
      </c>
      <c r="BG263" s="28">
        <f t="shared" si="162"/>
        <v>53.540829986613112</v>
      </c>
      <c r="BH263" s="28">
        <f t="shared" si="162"/>
        <v>0</v>
      </c>
      <c r="BI263" s="28">
        <f t="shared" si="162"/>
        <v>0.14725568942436412</v>
      </c>
      <c r="BJ263" s="28">
        <f t="shared" si="162"/>
        <v>0</v>
      </c>
      <c r="BK263" s="28">
        <f t="shared" si="162"/>
        <v>0</v>
      </c>
      <c r="BL263" s="28">
        <f t="shared" si="162"/>
        <v>0</v>
      </c>
      <c r="BM263" s="28">
        <f t="shared" si="162"/>
        <v>0</v>
      </c>
      <c r="BN263" s="28">
        <f t="shared" si="162"/>
        <v>0.13386880856760375</v>
      </c>
      <c r="BO263" s="28">
        <f t="shared" si="162"/>
        <v>2.677376171352075E-2</v>
      </c>
      <c r="BP263" s="28">
        <f t="shared" si="162"/>
        <v>5.3547523427041499E-2</v>
      </c>
      <c r="BQ263" s="28">
        <f t="shared" si="162"/>
        <v>0</v>
      </c>
      <c r="BR263" s="28">
        <f t="shared" si="162"/>
        <v>0</v>
      </c>
      <c r="BS263" s="28">
        <f t="shared" si="162"/>
        <v>0</v>
      </c>
      <c r="BT263" s="28">
        <f t="shared" si="162"/>
        <v>2.0080321285140562E-2</v>
      </c>
      <c r="BU263" s="28">
        <f t="shared" si="162"/>
        <v>0</v>
      </c>
      <c r="BV263" s="28">
        <f t="shared" si="162"/>
        <v>0</v>
      </c>
      <c r="BW263" s="28">
        <f t="shared" si="162"/>
        <v>1.1311914323962518</v>
      </c>
      <c r="BX263" s="28">
        <f t="shared" si="162"/>
        <v>14.069611780455155</v>
      </c>
      <c r="BY263" s="28">
        <f t="shared" si="162"/>
        <v>0</v>
      </c>
      <c r="BZ263" s="28">
        <f t="shared" si="162"/>
        <v>0.24765729585006693</v>
      </c>
      <c r="CA263" s="28">
        <f t="shared" si="162"/>
        <v>0.54886211512717542</v>
      </c>
      <c r="CB263" s="28">
        <f t="shared" si="162"/>
        <v>1.5127175368139223</v>
      </c>
      <c r="CC263" s="28">
        <f t="shared" si="162"/>
        <v>0</v>
      </c>
      <c r="CD263" s="21">
        <f t="shared" si="162"/>
        <v>100</v>
      </c>
    </row>
    <row r="264" spans="1:82" x14ac:dyDescent="0.2">
      <c r="A264" s="50">
        <v>259</v>
      </c>
      <c r="B264" s="19" t="s">
        <v>34</v>
      </c>
      <c r="C264" s="27">
        <f t="shared" si="112"/>
        <v>0</v>
      </c>
      <c r="D264" s="28">
        <f t="shared" ref="D264:R264" si="163">D64/$CD64*100</f>
        <v>8.5556214186919579</v>
      </c>
      <c r="E264" s="28">
        <f t="shared" si="163"/>
        <v>1.0274649278798655</v>
      </c>
      <c r="F264" s="28">
        <f t="shared" si="163"/>
        <v>5.9276822762299938E-2</v>
      </c>
      <c r="G264" s="28">
        <f t="shared" si="163"/>
        <v>0</v>
      </c>
      <c r="H264" s="28">
        <f t="shared" si="163"/>
        <v>0</v>
      </c>
      <c r="I264" s="28">
        <f t="shared" si="163"/>
        <v>0</v>
      </c>
      <c r="J264" s="28">
        <f t="shared" si="163"/>
        <v>0</v>
      </c>
      <c r="K264" s="28">
        <f t="shared" si="163"/>
        <v>9.879470460383323E-2</v>
      </c>
      <c r="L264" s="28">
        <f t="shared" si="163"/>
        <v>0</v>
      </c>
      <c r="M264" s="28">
        <f t="shared" si="163"/>
        <v>0.92867022327603244</v>
      </c>
      <c r="N264" s="28">
        <f t="shared" si="163"/>
        <v>0.13831258644536654</v>
      </c>
      <c r="O264" s="28">
        <f t="shared" si="163"/>
        <v>0.11855364552459988</v>
      </c>
      <c r="P264" s="28">
        <f t="shared" si="163"/>
        <v>0.11855364552459988</v>
      </c>
      <c r="Q264" s="28">
        <f t="shared" si="163"/>
        <v>0.41493775933609961</v>
      </c>
      <c r="R264" s="28">
        <f t="shared" si="163"/>
        <v>5.9276822762299938E-2</v>
      </c>
      <c r="S264" s="28">
        <f t="shared" ref="S264:CD264" si="164">S64/$CD64*100</f>
        <v>9.879470460383323E-2</v>
      </c>
      <c r="T264" s="28">
        <f t="shared" si="164"/>
        <v>5.9276822762299938E-2</v>
      </c>
      <c r="U264" s="28">
        <f t="shared" si="164"/>
        <v>0</v>
      </c>
      <c r="V264" s="28">
        <f t="shared" si="164"/>
        <v>0</v>
      </c>
      <c r="W264" s="28">
        <f t="shared" si="164"/>
        <v>5.9276822762299938E-2</v>
      </c>
      <c r="X264" s="28">
        <f t="shared" si="164"/>
        <v>0</v>
      </c>
      <c r="Y264" s="28">
        <f t="shared" si="164"/>
        <v>7.9035763683066584E-2</v>
      </c>
      <c r="Z264" s="28">
        <f t="shared" si="164"/>
        <v>0.11855364552459988</v>
      </c>
      <c r="AA264" s="28">
        <f t="shared" si="164"/>
        <v>0.43469670025686624</v>
      </c>
      <c r="AB264" s="28">
        <f t="shared" si="164"/>
        <v>0</v>
      </c>
      <c r="AC264" s="28">
        <f t="shared" si="164"/>
        <v>0.45445564117763293</v>
      </c>
      <c r="AD264" s="28">
        <f t="shared" si="164"/>
        <v>0</v>
      </c>
      <c r="AE264" s="28">
        <f t="shared" si="164"/>
        <v>0</v>
      </c>
      <c r="AF264" s="28">
        <f t="shared" si="164"/>
        <v>0</v>
      </c>
      <c r="AG264" s="28">
        <f t="shared" si="164"/>
        <v>0</v>
      </c>
      <c r="AH264" s="28">
        <f t="shared" si="164"/>
        <v>1.9956530329974311</v>
      </c>
      <c r="AI264" s="28">
        <f t="shared" si="164"/>
        <v>0</v>
      </c>
      <c r="AJ264" s="28">
        <f t="shared" si="164"/>
        <v>0</v>
      </c>
      <c r="AK264" s="28">
        <f t="shared" si="164"/>
        <v>5.9276822762299938E-2</v>
      </c>
      <c r="AL264" s="28">
        <f t="shared" si="164"/>
        <v>0</v>
      </c>
      <c r="AM264" s="28">
        <f t="shared" si="164"/>
        <v>0</v>
      </c>
      <c r="AN264" s="28">
        <f t="shared" si="164"/>
        <v>0.67180399130606605</v>
      </c>
      <c r="AO264" s="28">
        <f t="shared" si="164"/>
        <v>0.11855364552459988</v>
      </c>
      <c r="AP264" s="28">
        <f t="shared" si="164"/>
        <v>0</v>
      </c>
      <c r="AQ264" s="28">
        <f t="shared" si="164"/>
        <v>0</v>
      </c>
      <c r="AR264" s="28">
        <f t="shared" si="164"/>
        <v>5.9276822762299938E-2</v>
      </c>
      <c r="AS264" s="28">
        <f t="shared" si="164"/>
        <v>0</v>
      </c>
      <c r="AT264" s="28">
        <f t="shared" si="164"/>
        <v>9.879470460383323E-2</v>
      </c>
      <c r="AU264" s="28">
        <f t="shared" si="164"/>
        <v>0.19758940920766646</v>
      </c>
      <c r="AV264" s="28">
        <f t="shared" si="164"/>
        <v>0</v>
      </c>
      <c r="AW264" s="28">
        <f t="shared" si="164"/>
        <v>0</v>
      </c>
      <c r="AX264" s="28">
        <f t="shared" si="164"/>
        <v>0</v>
      </c>
      <c r="AY264" s="28">
        <f t="shared" si="164"/>
        <v>7.9035763683066584E-2</v>
      </c>
      <c r="AZ264" s="28">
        <f t="shared" si="164"/>
        <v>0</v>
      </c>
      <c r="BA264" s="28">
        <f t="shared" si="164"/>
        <v>0.11855364552459988</v>
      </c>
      <c r="BB264" s="28">
        <f t="shared" si="164"/>
        <v>0.15807152736613317</v>
      </c>
      <c r="BC264" s="28">
        <f t="shared" si="164"/>
        <v>0</v>
      </c>
      <c r="BD264" s="28">
        <f t="shared" si="164"/>
        <v>5.9276822762299938E-2</v>
      </c>
      <c r="BE264" s="28">
        <f t="shared" si="164"/>
        <v>0</v>
      </c>
      <c r="BF264" s="28">
        <f t="shared" si="164"/>
        <v>0</v>
      </c>
      <c r="BG264" s="28">
        <f t="shared" si="164"/>
        <v>0</v>
      </c>
      <c r="BH264" s="28">
        <f t="shared" si="164"/>
        <v>80.576961074886384</v>
      </c>
      <c r="BI264" s="28">
        <f t="shared" si="164"/>
        <v>5.9276822762299938E-2</v>
      </c>
      <c r="BJ264" s="28">
        <f t="shared" si="164"/>
        <v>0.98794704603833228</v>
      </c>
      <c r="BK264" s="28">
        <f t="shared" si="164"/>
        <v>0</v>
      </c>
      <c r="BL264" s="28">
        <f t="shared" si="164"/>
        <v>0</v>
      </c>
      <c r="BM264" s="28">
        <f t="shared" si="164"/>
        <v>0.15807152736613317</v>
      </c>
      <c r="BN264" s="28">
        <f t="shared" si="164"/>
        <v>5.9276822762299938E-2</v>
      </c>
      <c r="BO264" s="28">
        <f t="shared" si="164"/>
        <v>0</v>
      </c>
      <c r="BP264" s="28">
        <f t="shared" si="164"/>
        <v>7.9035763683066584E-2</v>
      </c>
      <c r="BQ264" s="28">
        <f t="shared" si="164"/>
        <v>0</v>
      </c>
      <c r="BR264" s="28">
        <f t="shared" si="164"/>
        <v>0</v>
      </c>
      <c r="BS264" s="28">
        <f t="shared" si="164"/>
        <v>7.9035763683066584E-2</v>
      </c>
      <c r="BT264" s="28">
        <f t="shared" si="164"/>
        <v>0.19758940920766646</v>
      </c>
      <c r="BU264" s="28">
        <f t="shared" si="164"/>
        <v>0</v>
      </c>
      <c r="BV264" s="28">
        <f t="shared" si="164"/>
        <v>0</v>
      </c>
      <c r="BW264" s="28">
        <f t="shared" si="164"/>
        <v>0</v>
      </c>
      <c r="BX264" s="28">
        <f t="shared" si="164"/>
        <v>0.11855364552459988</v>
      </c>
      <c r="BY264" s="28">
        <f t="shared" si="164"/>
        <v>0</v>
      </c>
      <c r="BZ264" s="28">
        <f t="shared" si="164"/>
        <v>0</v>
      </c>
      <c r="CA264" s="28">
        <f t="shared" si="164"/>
        <v>7.9035763683066584E-2</v>
      </c>
      <c r="CB264" s="28">
        <f t="shared" si="164"/>
        <v>5.9276822762299938E-2</v>
      </c>
      <c r="CC264" s="28">
        <f t="shared" si="164"/>
        <v>0.81011657775143264</v>
      </c>
      <c r="CD264" s="21">
        <f t="shared" si="164"/>
        <v>100</v>
      </c>
    </row>
    <row r="265" spans="1:82" x14ac:dyDescent="0.2">
      <c r="A265" s="51">
        <v>260</v>
      </c>
      <c r="B265" s="19" t="s">
        <v>70</v>
      </c>
      <c r="C265" s="27">
        <f t="shared" si="112"/>
        <v>1.1761016151795515E-2</v>
      </c>
      <c r="D265" s="28">
        <f t="shared" ref="D265:R265" si="165">D65/$CD65*100</f>
        <v>5.2271182896868953E-3</v>
      </c>
      <c r="E265" s="28">
        <f t="shared" si="165"/>
        <v>0.18164236056661962</v>
      </c>
      <c r="F265" s="28">
        <f t="shared" si="165"/>
        <v>1.5511473524645862</v>
      </c>
      <c r="G265" s="28">
        <f t="shared" si="165"/>
        <v>7.4486435628038264E-2</v>
      </c>
      <c r="H265" s="28">
        <f t="shared" si="165"/>
        <v>0.10976948408342481</v>
      </c>
      <c r="I265" s="28">
        <f t="shared" si="165"/>
        <v>3.7765929642987821</v>
      </c>
      <c r="J265" s="28">
        <f t="shared" si="165"/>
        <v>3.9203387172651715E-3</v>
      </c>
      <c r="K265" s="28">
        <f t="shared" si="165"/>
        <v>3.3218336730960223</v>
      </c>
      <c r="L265" s="28">
        <f t="shared" si="165"/>
        <v>2.5220845747739271</v>
      </c>
      <c r="M265" s="28">
        <f t="shared" si="165"/>
        <v>0</v>
      </c>
      <c r="N265" s="28">
        <f t="shared" si="165"/>
        <v>2.4828811876012755E-2</v>
      </c>
      <c r="O265" s="28">
        <f t="shared" si="165"/>
        <v>0.55799487742407616</v>
      </c>
      <c r="P265" s="28">
        <f t="shared" si="165"/>
        <v>2.541686268360253</v>
      </c>
      <c r="Q265" s="28">
        <f t="shared" si="165"/>
        <v>3.9203387172651715E-3</v>
      </c>
      <c r="R265" s="28">
        <f t="shared" si="165"/>
        <v>1.9601693586325859E-2</v>
      </c>
      <c r="S265" s="28">
        <f t="shared" ref="S265:CD265" si="166">S65/$CD65*100</f>
        <v>3.9203387172651715E-3</v>
      </c>
      <c r="T265" s="28">
        <f t="shared" si="166"/>
        <v>2.5246981339187706</v>
      </c>
      <c r="U265" s="28">
        <f t="shared" si="166"/>
        <v>7.840677434530343E-3</v>
      </c>
      <c r="V265" s="28">
        <f t="shared" si="166"/>
        <v>1.1199100935654174</v>
      </c>
      <c r="W265" s="28">
        <f t="shared" si="166"/>
        <v>0</v>
      </c>
      <c r="X265" s="28">
        <f t="shared" si="166"/>
        <v>6.3849249908525429</v>
      </c>
      <c r="Y265" s="28">
        <f t="shared" si="166"/>
        <v>6.5338978621086192E-3</v>
      </c>
      <c r="Z265" s="28">
        <f t="shared" si="166"/>
        <v>2.8749150593277924E-2</v>
      </c>
      <c r="AA265" s="28">
        <f t="shared" si="166"/>
        <v>0.10584914536615964</v>
      </c>
      <c r="AB265" s="28">
        <f t="shared" si="166"/>
        <v>1.4191626156499921</v>
      </c>
      <c r="AC265" s="28">
        <f t="shared" si="166"/>
        <v>0.96832366316449736</v>
      </c>
      <c r="AD265" s="28">
        <f t="shared" si="166"/>
        <v>2.6135591448434477E-2</v>
      </c>
      <c r="AE265" s="28">
        <f t="shared" si="166"/>
        <v>7.5793215200459993E-2</v>
      </c>
      <c r="AF265" s="28">
        <f t="shared" si="166"/>
        <v>0</v>
      </c>
      <c r="AG265" s="28">
        <f t="shared" si="166"/>
        <v>2.4397574617113582</v>
      </c>
      <c r="AH265" s="28">
        <f t="shared" si="166"/>
        <v>1.3067795724217238E-2</v>
      </c>
      <c r="AI265" s="28">
        <f t="shared" si="166"/>
        <v>2.1326642621922534</v>
      </c>
      <c r="AJ265" s="28">
        <f t="shared" si="166"/>
        <v>3.9203387172651715E-3</v>
      </c>
      <c r="AK265" s="28">
        <f t="shared" si="166"/>
        <v>3.07746589305316</v>
      </c>
      <c r="AL265" s="28">
        <f t="shared" si="166"/>
        <v>1.4452982070984266</v>
      </c>
      <c r="AM265" s="28">
        <f t="shared" si="166"/>
        <v>5.3577962469290676E-2</v>
      </c>
      <c r="AN265" s="28">
        <f t="shared" si="166"/>
        <v>0</v>
      </c>
      <c r="AO265" s="28">
        <f t="shared" si="166"/>
        <v>0.40379488787831264</v>
      </c>
      <c r="AP265" s="28">
        <f t="shared" si="166"/>
        <v>1.377345669332497</v>
      </c>
      <c r="AQ265" s="28">
        <f t="shared" si="166"/>
        <v>1.3067795724217238E-2</v>
      </c>
      <c r="AR265" s="28">
        <f t="shared" si="166"/>
        <v>2.4528252574355758</v>
      </c>
      <c r="AS265" s="28">
        <f t="shared" si="166"/>
        <v>1.0388897600752705</v>
      </c>
      <c r="AT265" s="28">
        <f t="shared" si="166"/>
        <v>6.5796351471433798</v>
      </c>
      <c r="AU265" s="28">
        <f t="shared" si="166"/>
        <v>2.115676127750771</v>
      </c>
      <c r="AV265" s="28">
        <f t="shared" si="166"/>
        <v>1.8294914013904134E-2</v>
      </c>
      <c r="AW265" s="28">
        <f t="shared" si="166"/>
        <v>0.25482201662223619</v>
      </c>
      <c r="AX265" s="28">
        <f t="shared" si="166"/>
        <v>9.1474570069520669E-3</v>
      </c>
      <c r="AY265" s="28">
        <f t="shared" si="166"/>
        <v>3.1218963985154984</v>
      </c>
      <c r="AZ265" s="28">
        <f t="shared" si="166"/>
        <v>2.4162354294077675</v>
      </c>
      <c r="BA265" s="28">
        <f t="shared" si="166"/>
        <v>0.30186608122941821</v>
      </c>
      <c r="BB265" s="28">
        <f t="shared" si="166"/>
        <v>3.7373895771261303</v>
      </c>
      <c r="BC265" s="28">
        <f t="shared" si="166"/>
        <v>0.88338299095708539</v>
      </c>
      <c r="BD265" s="28">
        <f t="shared" si="166"/>
        <v>4.4430505462338614E-2</v>
      </c>
      <c r="BE265" s="28">
        <f t="shared" si="166"/>
        <v>6.5338978621086192E-3</v>
      </c>
      <c r="BF265" s="28">
        <f t="shared" si="166"/>
        <v>3.5283048455386545E-2</v>
      </c>
      <c r="BG265" s="28">
        <f t="shared" si="166"/>
        <v>0.56714233443102813</v>
      </c>
      <c r="BH265" s="28">
        <f t="shared" si="166"/>
        <v>3.9203387172651715E-3</v>
      </c>
      <c r="BI265" s="28">
        <f t="shared" si="166"/>
        <v>19.759813914588886</v>
      </c>
      <c r="BJ265" s="28">
        <f t="shared" si="166"/>
        <v>0</v>
      </c>
      <c r="BK265" s="28">
        <f t="shared" si="166"/>
        <v>9.1474570069520669E-3</v>
      </c>
      <c r="BL265" s="28">
        <f t="shared" si="166"/>
        <v>4.5737285034760336E-2</v>
      </c>
      <c r="BM265" s="28">
        <f t="shared" si="166"/>
        <v>7.840677434530343E-3</v>
      </c>
      <c r="BN265" s="28">
        <f t="shared" si="166"/>
        <v>4.8742878051330303</v>
      </c>
      <c r="BO265" s="28">
        <f t="shared" si="166"/>
        <v>1.1761016151795515E-2</v>
      </c>
      <c r="BP265" s="28">
        <f t="shared" si="166"/>
        <v>0.22215252731169308</v>
      </c>
      <c r="BQ265" s="28">
        <f t="shared" si="166"/>
        <v>0</v>
      </c>
      <c r="BR265" s="28">
        <f t="shared" si="166"/>
        <v>0</v>
      </c>
      <c r="BS265" s="28">
        <f t="shared" si="166"/>
        <v>1.8294914013904134E-2</v>
      </c>
      <c r="BT265" s="28">
        <f t="shared" si="166"/>
        <v>1.9601693586325859E-2</v>
      </c>
      <c r="BU265" s="28">
        <f t="shared" si="166"/>
        <v>2.6135591448434477E-2</v>
      </c>
      <c r="BV265" s="28">
        <f t="shared" si="166"/>
        <v>0</v>
      </c>
      <c r="BW265" s="28">
        <f t="shared" si="166"/>
        <v>2.1561862944958445</v>
      </c>
      <c r="BX265" s="28">
        <f t="shared" si="166"/>
        <v>2.0006795253776595</v>
      </c>
      <c r="BY265" s="28">
        <f t="shared" si="166"/>
        <v>1.8294914013904134E-2</v>
      </c>
      <c r="BZ265" s="28">
        <f t="shared" si="166"/>
        <v>5.0493962678375413</v>
      </c>
      <c r="CA265" s="28">
        <f t="shared" si="166"/>
        <v>3.1036014845015942</v>
      </c>
      <c r="CB265" s="28">
        <f t="shared" si="166"/>
        <v>0.75139825414249128</v>
      </c>
      <c r="CC265" s="28">
        <f t="shared" si="166"/>
        <v>0</v>
      </c>
      <c r="CD265" s="21">
        <f t="shared" si="166"/>
        <v>100</v>
      </c>
    </row>
    <row r="266" spans="1:82" x14ac:dyDescent="0.2">
      <c r="A266" s="51">
        <v>261</v>
      </c>
      <c r="B266" s="19" t="s">
        <v>35</v>
      </c>
      <c r="C266" s="27">
        <f t="shared" si="112"/>
        <v>0</v>
      </c>
      <c r="D266" s="28">
        <f t="shared" ref="D266:R266" si="167">D66/$CD66*100</f>
        <v>2.9180176007410839</v>
      </c>
      <c r="E266" s="28">
        <f t="shared" si="167"/>
        <v>19.268179712830012</v>
      </c>
      <c r="F266" s="28">
        <f t="shared" si="167"/>
        <v>0</v>
      </c>
      <c r="G266" s="28">
        <f t="shared" si="167"/>
        <v>0</v>
      </c>
      <c r="H266" s="28">
        <f t="shared" si="167"/>
        <v>0</v>
      </c>
      <c r="I266" s="28">
        <f t="shared" si="167"/>
        <v>0</v>
      </c>
      <c r="J266" s="28">
        <f t="shared" si="167"/>
        <v>0</v>
      </c>
      <c r="K266" s="28">
        <f t="shared" si="167"/>
        <v>0</v>
      </c>
      <c r="L266" s="28">
        <f t="shared" si="167"/>
        <v>0</v>
      </c>
      <c r="M266" s="28">
        <f t="shared" si="167"/>
        <v>0</v>
      </c>
      <c r="N266" s="28">
        <f t="shared" si="167"/>
        <v>0</v>
      </c>
      <c r="O266" s="28">
        <f t="shared" si="167"/>
        <v>0</v>
      </c>
      <c r="P266" s="28">
        <f t="shared" si="167"/>
        <v>0</v>
      </c>
      <c r="Q266" s="28">
        <f t="shared" si="167"/>
        <v>5.1875868457619267</v>
      </c>
      <c r="R266" s="28">
        <f t="shared" si="167"/>
        <v>0.18527095877721167</v>
      </c>
      <c r="S266" s="28">
        <f t="shared" ref="S266:CD266" si="168">S66/$CD66*100</f>
        <v>0.83371931449745251</v>
      </c>
      <c r="T266" s="28">
        <f t="shared" si="168"/>
        <v>0.13895321908290875</v>
      </c>
      <c r="U266" s="28">
        <f t="shared" si="168"/>
        <v>0</v>
      </c>
      <c r="V266" s="28">
        <f t="shared" si="168"/>
        <v>0</v>
      </c>
      <c r="W266" s="28">
        <f t="shared" si="168"/>
        <v>0</v>
      </c>
      <c r="X266" s="28">
        <f t="shared" si="168"/>
        <v>0</v>
      </c>
      <c r="Y266" s="28">
        <f t="shared" si="168"/>
        <v>0</v>
      </c>
      <c r="Z266" s="28">
        <f t="shared" si="168"/>
        <v>2.1306160259379343</v>
      </c>
      <c r="AA266" s="28">
        <f t="shared" si="168"/>
        <v>0.50949513663733215</v>
      </c>
      <c r="AB266" s="28">
        <f t="shared" si="168"/>
        <v>0</v>
      </c>
      <c r="AC266" s="28">
        <f t="shared" si="168"/>
        <v>0.46317739694302917</v>
      </c>
      <c r="AD266" s="28">
        <f t="shared" si="168"/>
        <v>0</v>
      </c>
      <c r="AE266" s="28">
        <f t="shared" si="168"/>
        <v>1.1579434923575729</v>
      </c>
      <c r="AF266" s="28">
        <f t="shared" si="168"/>
        <v>0</v>
      </c>
      <c r="AG266" s="28">
        <f t="shared" si="168"/>
        <v>0</v>
      </c>
      <c r="AH266" s="28">
        <f t="shared" si="168"/>
        <v>0</v>
      </c>
      <c r="AI266" s="28">
        <f t="shared" si="168"/>
        <v>0</v>
      </c>
      <c r="AJ266" s="28">
        <f t="shared" si="168"/>
        <v>0</v>
      </c>
      <c r="AK266" s="28">
        <f t="shared" si="168"/>
        <v>0.13895321908290875</v>
      </c>
      <c r="AL266" s="28">
        <f t="shared" si="168"/>
        <v>0.2779064381658175</v>
      </c>
      <c r="AM266" s="28">
        <f t="shared" si="168"/>
        <v>0</v>
      </c>
      <c r="AN266" s="28">
        <f t="shared" si="168"/>
        <v>0</v>
      </c>
      <c r="AO266" s="28">
        <f t="shared" si="168"/>
        <v>0</v>
      </c>
      <c r="AP266" s="28">
        <f t="shared" si="168"/>
        <v>0</v>
      </c>
      <c r="AQ266" s="28">
        <f t="shared" si="168"/>
        <v>0</v>
      </c>
      <c r="AR266" s="28">
        <f t="shared" si="168"/>
        <v>0</v>
      </c>
      <c r="AS266" s="28">
        <f t="shared" si="168"/>
        <v>0</v>
      </c>
      <c r="AT266" s="28">
        <f t="shared" si="168"/>
        <v>0</v>
      </c>
      <c r="AU266" s="28">
        <f t="shared" si="168"/>
        <v>0</v>
      </c>
      <c r="AV266" s="28">
        <f t="shared" si="168"/>
        <v>0</v>
      </c>
      <c r="AW266" s="28">
        <f t="shared" si="168"/>
        <v>0</v>
      </c>
      <c r="AX266" s="28">
        <f t="shared" si="168"/>
        <v>0</v>
      </c>
      <c r="AY266" s="28">
        <f t="shared" si="168"/>
        <v>0</v>
      </c>
      <c r="AZ266" s="28">
        <f t="shared" si="168"/>
        <v>0</v>
      </c>
      <c r="BA266" s="28">
        <f t="shared" si="168"/>
        <v>1.0653080129689672</v>
      </c>
      <c r="BB266" s="28">
        <f t="shared" si="168"/>
        <v>0</v>
      </c>
      <c r="BC266" s="28">
        <f t="shared" si="168"/>
        <v>0</v>
      </c>
      <c r="BD266" s="28">
        <f t="shared" si="168"/>
        <v>0.13895321908290875</v>
      </c>
      <c r="BE266" s="28">
        <f t="shared" si="168"/>
        <v>0</v>
      </c>
      <c r="BF266" s="28">
        <f t="shared" si="168"/>
        <v>0</v>
      </c>
      <c r="BG266" s="28">
        <f t="shared" si="168"/>
        <v>0</v>
      </c>
      <c r="BH266" s="28">
        <f t="shared" si="168"/>
        <v>0.55581287633163501</v>
      </c>
      <c r="BI266" s="28">
        <f t="shared" si="168"/>
        <v>0</v>
      </c>
      <c r="BJ266" s="28">
        <f t="shared" si="168"/>
        <v>62.714219546086149</v>
      </c>
      <c r="BK266" s="28">
        <f t="shared" si="168"/>
        <v>0</v>
      </c>
      <c r="BL266" s="28">
        <f t="shared" si="168"/>
        <v>0</v>
      </c>
      <c r="BM266" s="28">
        <f t="shared" si="168"/>
        <v>0</v>
      </c>
      <c r="BN266" s="28">
        <f t="shared" si="168"/>
        <v>0</v>
      </c>
      <c r="BO266" s="28">
        <f t="shared" si="168"/>
        <v>0</v>
      </c>
      <c r="BP266" s="28">
        <f t="shared" si="168"/>
        <v>0.2779064381658175</v>
      </c>
      <c r="BQ266" s="28">
        <f t="shared" si="168"/>
        <v>0</v>
      </c>
      <c r="BR266" s="28">
        <f t="shared" si="168"/>
        <v>0</v>
      </c>
      <c r="BS266" s="28">
        <f t="shared" si="168"/>
        <v>0</v>
      </c>
      <c r="BT266" s="28">
        <f t="shared" si="168"/>
        <v>0.18527095877721167</v>
      </c>
      <c r="BU266" s="28">
        <f t="shared" si="168"/>
        <v>0</v>
      </c>
      <c r="BV266" s="28">
        <f t="shared" si="168"/>
        <v>0</v>
      </c>
      <c r="BW266" s="28">
        <f t="shared" si="168"/>
        <v>0</v>
      </c>
      <c r="BX266" s="28">
        <f t="shared" si="168"/>
        <v>0</v>
      </c>
      <c r="BY266" s="28">
        <f t="shared" si="168"/>
        <v>0</v>
      </c>
      <c r="BZ266" s="28">
        <f t="shared" si="168"/>
        <v>0.18527095877721167</v>
      </c>
      <c r="CA266" s="28">
        <f t="shared" si="168"/>
        <v>0.13895321908290875</v>
      </c>
      <c r="CB266" s="28">
        <f t="shared" si="168"/>
        <v>0</v>
      </c>
      <c r="CC266" s="28">
        <f t="shared" si="168"/>
        <v>0</v>
      </c>
      <c r="CD266" s="21">
        <f t="shared" si="168"/>
        <v>100</v>
      </c>
    </row>
    <row r="267" spans="1:82" x14ac:dyDescent="0.2">
      <c r="A267" s="51">
        <v>262</v>
      </c>
      <c r="B267" s="19" t="s">
        <v>0</v>
      </c>
      <c r="C267" s="27">
        <f t="shared" si="112"/>
        <v>0</v>
      </c>
      <c r="D267" s="28">
        <f t="shared" ref="D267:R267" si="169">D67/$CD67*100</f>
        <v>0</v>
      </c>
      <c r="E267" s="28">
        <f t="shared" si="169"/>
        <v>0.5689001264222503</v>
      </c>
      <c r="F267" s="28">
        <f t="shared" si="169"/>
        <v>0</v>
      </c>
      <c r="G267" s="28">
        <f t="shared" si="169"/>
        <v>0</v>
      </c>
      <c r="H267" s="28">
        <f t="shared" si="169"/>
        <v>0</v>
      </c>
      <c r="I267" s="28">
        <f t="shared" si="169"/>
        <v>0</v>
      </c>
      <c r="J267" s="28">
        <f t="shared" si="169"/>
        <v>0</v>
      </c>
      <c r="K267" s="28">
        <f t="shared" si="169"/>
        <v>0.18963337547408343</v>
      </c>
      <c r="L267" s="28">
        <f t="shared" si="169"/>
        <v>0</v>
      </c>
      <c r="M267" s="28">
        <f t="shared" si="169"/>
        <v>0</v>
      </c>
      <c r="N267" s="28">
        <f t="shared" si="169"/>
        <v>0</v>
      </c>
      <c r="O267" s="28">
        <f t="shared" si="169"/>
        <v>0</v>
      </c>
      <c r="P267" s="28">
        <f t="shared" si="169"/>
        <v>0.18963337547408343</v>
      </c>
      <c r="Q267" s="28">
        <f t="shared" si="169"/>
        <v>0</v>
      </c>
      <c r="R267" s="28">
        <f t="shared" si="169"/>
        <v>0.25284450063211128</v>
      </c>
      <c r="S267" s="28">
        <f t="shared" ref="S267:CD267" si="170">S67/$CD67*100</f>
        <v>0</v>
      </c>
      <c r="T267" s="28">
        <f t="shared" si="170"/>
        <v>0</v>
      </c>
      <c r="U267" s="28">
        <f t="shared" si="170"/>
        <v>0</v>
      </c>
      <c r="V267" s="28">
        <f t="shared" si="170"/>
        <v>0</v>
      </c>
      <c r="W267" s="28">
        <f t="shared" si="170"/>
        <v>0</v>
      </c>
      <c r="X267" s="28">
        <f t="shared" si="170"/>
        <v>0.18963337547408343</v>
      </c>
      <c r="Y267" s="28">
        <f t="shared" si="170"/>
        <v>0</v>
      </c>
      <c r="Z267" s="28">
        <f t="shared" si="170"/>
        <v>0.37926675094816686</v>
      </c>
      <c r="AA267" s="28">
        <f t="shared" si="170"/>
        <v>0</v>
      </c>
      <c r="AB267" s="28">
        <f t="shared" si="170"/>
        <v>0</v>
      </c>
      <c r="AC267" s="28">
        <f t="shared" si="170"/>
        <v>61.946902654867252</v>
      </c>
      <c r="AD267" s="28">
        <f t="shared" si="170"/>
        <v>0</v>
      </c>
      <c r="AE267" s="28">
        <f t="shared" si="170"/>
        <v>0</v>
      </c>
      <c r="AF267" s="28">
        <f t="shared" si="170"/>
        <v>0</v>
      </c>
      <c r="AG267" s="28">
        <f t="shared" si="170"/>
        <v>0.18963337547408343</v>
      </c>
      <c r="AH267" s="28">
        <f t="shared" si="170"/>
        <v>0</v>
      </c>
      <c r="AI267" s="28">
        <f t="shared" si="170"/>
        <v>0</v>
      </c>
      <c r="AJ267" s="28">
        <f t="shared" si="170"/>
        <v>0</v>
      </c>
      <c r="AK267" s="28">
        <f t="shared" si="170"/>
        <v>0.18963337547408343</v>
      </c>
      <c r="AL267" s="28">
        <f t="shared" si="170"/>
        <v>0</v>
      </c>
      <c r="AM267" s="28">
        <f t="shared" si="170"/>
        <v>0</v>
      </c>
      <c r="AN267" s="28">
        <f t="shared" si="170"/>
        <v>0</v>
      </c>
      <c r="AO267" s="28">
        <f t="shared" si="170"/>
        <v>0.37926675094816686</v>
      </c>
      <c r="AP267" s="28">
        <f t="shared" si="170"/>
        <v>0</v>
      </c>
      <c r="AQ267" s="28">
        <f t="shared" si="170"/>
        <v>0</v>
      </c>
      <c r="AR267" s="28">
        <f t="shared" si="170"/>
        <v>0</v>
      </c>
      <c r="AS267" s="28">
        <f t="shared" si="170"/>
        <v>0</v>
      </c>
      <c r="AT267" s="28">
        <f t="shared" si="170"/>
        <v>0.44247787610619471</v>
      </c>
      <c r="AU267" s="28">
        <f t="shared" si="170"/>
        <v>0</v>
      </c>
      <c r="AV267" s="28">
        <f t="shared" si="170"/>
        <v>0</v>
      </c>
      <c r="AW267" s="28">
        <f t="shared" si="170"/>
        <v>0</v>
      </c>
      <c r="AX267" s="28">
        <f t="shared" si="170"/>
        <v>0</v>
      </c>
      <c r="AY267" s="28">
        <f t="shared" si="170"/>
        <v>0.18963337547408343</v>
      </c>
      <c r="AZ267" s="28">
        <f t="shared" si="170"/>
        <v>0</v>
      </c>
      <c r="BA267" s="28">
        <f t="shared" si="170"/>
        <v>0</v>
      </c>
      <c r="BB267" s="28">
        <f t="shared" si="170"/>
        <v>0.18963337547408343</v>
      </c>
      <c r="BC267" s="28">
        <f t="shared" si="170"/>
        <v>0.63211125158027814</v>
      </c>
      <c r="BD267" s="28">
        <f t="shared" si="170"/>
        <v>0</v>
      </c>
      <c r="BE267" s="28">
        <f t="shared" si="170"/>
        <v>0</v>
      </c>
      <c r="BF267" s="28">
        <f t="shared" si="170"/>
        <v>0</v>
      </c>
      <c r="BG267" s="28">
        <f t="shared" si="170"/>
        <v>0</v>
      </c>
      <c r="BH267" s="28">
        <f t="shared" si="170"/>
        <v>0</v>
      </c>
      <c r="BI267" s="28">
        <f t="shared" si="170"/>
        <v>0.25284450063211128</v>
      </c>
      <c r="BJ267" s="28">
        <f t="shared" si="170"/>
        <v>0</v>
      </c>
      <c r="BK267" s="28">
        <f t="shared" si="170"/>
        <v>30.025284450063211</v>
      </c>
      <c r="BL267" s="28">
        <f t="shared" si="170"/>
        <v>0</v>
      </c>
      <c r="BM267" s="28">
        <f t="shared" si="170"/>
        <v>0</v>
      </c>
      <c r="BN267" s="28">
        <f t="shared" si="170"/>
        <v>0.31605562579013907</v>
      </c>
      <c r="BO267" s="28">
        <f t="shared" si="170"/>
        <v>0</v>
      </c>
      <c r="BP267" s="28">
        <f t="shared" si="170"/>
        <v>2.5284450063211126</v>
      </c>
      <c r="BQ267" s="28">
        <f t="shared" si="170"/>
        <v>0</v>
      </c>
      <c r="BR267" s="28">
        <f t="shared" si="170"/>
        <v>0</v>
      </c>
      <c r="BS267" s="28">
        <f t="shared" si="170"/>
        <v>0</v>
      </c>
      <c r="BT267" s="28">
        <f t="shared" si="170"/>
        <v>0</v>
      </c>
      <c r="BU267" s="28">
        <f t="shared" si="170"/>
        <v>0</v>
      </c>
      <c r="BV267" s="28">
        <f t="shared" si="170"/>
        <v>0</v>
      </c>
      <c r="BW267" s="28">
        <f t="shared" si="170"/>
        <v>0.25284450063211128</v>
      </c>
      <c r="BX267" s="28">
        <f t="shared" si="170"/>
        <v>0</v>
      </c>
      <c r="BY267" s="28">
        <f t="shared" si="170"/>
        <v>0</v>
      </c>
      <c r="BZ267" s="28">
        <f t="shared" si="170"/>
        <v>0.63211125158027814</v>
      </c>
      <c r="CA267" s="28">
        <f t="shared" si="170"/>
        <v>0.18963337547408343</v>
      </c>
      <c r="CB267" s="28">
        <f t="shared" si="170"/>
        <v>0</v>
      </c>
      <c r="CC267" s="28">
        <f t="shared" si="170"/>
        <v>0</v>
      </c>
      <c r="CD267" s="21">
        <f t="shared" si="170"/>
        <v>100</v>
      </c>
    </row>
    <row r="268" spans="1:82" x14ac:dyDescent="0.2">
      <c r="A268" s="51">
        <v>263</v>
      </c>
      <c r="B268" s="19" t="s">
        <v>36</v>
      </c>
      <c r="C268" s="27">
        <f t="shared" si="112"/>
        <v>0</v>
      </c>
      <c r="D268" s="28">
        <f t="shared" ref="D268:R268" si="171">D68/$CD68*100</f>
        <v>0</v>
      </c>
      <c r="E268" s="28">
        <f t="shared" si="171"/>
        <v>0</v>
      </c>
      <c r="F268" s="28">
        <f t="shared" si="171"/>
        <v>5.165733964700818E-2</v>
      </c>
      <c r="G268" s="28">
        <f t="shared" si="171"/>
        <v>9.4274644855789926</v>
      </c>
      <c r="H268" s="28">
        <f t="shared" si="171"/>
        <v>2.7120103314679294</v>
      </c>
      <c r="I268" s="28">
        <f t="shared" si="171"/>
        <v>6.8876452862677573E-2</v>
      </c>
      <c r="J268" s="28">
        <f t="shared" si="171"/>
        <v>0</v>
      </c>
      <c r="K268" s="28">
        <f t="shared" si="171"/>
        <v>0.17219113215669393</v>
      </c>
      <c r="L268" s="28">
        <f t="shared" si="171"/>
        <v>0</v>
      </c>
      <c r="M268" s="28">
        <f t="shared" si="171"/>
        <v>0</v>
      </c>
      <c r="N268" s="28">
        <f t="shared" si="171"/>
        <v>0</v>
      </c>
      <c r="O268" s="28">
        <f t="shared" si="171"/>
        <v>1.420576840292725</v>
      </c>
      <c r="P268" s="28">
        <f t="shared" si="171"/>
        <v>1.0159276797244943</v>
      </c>
      <c r="Q268" s="28">
        <f t="shared" si="171"/>
        <v>0</v>
      </c>
      <c r="R268" s="28">
        <f t="shared" si="171"/>
        <v>0</v>
      </c>
      <c r="S268" s="28">
        <f t="shared" ref="S268:CD268" si="172">S68/$CD68*100</f>
        <v>0</v>
      </c>
      <c r="T268" s="28">
        <f t="shared" si="172"/>
        <v>7.7486009470512263E-2</v>
      </c>
      <c r="U268" s="28">
        <f t="shared" si="172"/>
        <v>6.0266896254842876E-2</v>
      </c>
      <c r="V268" s="28">
        <f t="shared" si="172"/>
        <v>0.17219113215669393</v>
      </c>
      <c r="W268" s="28">
        <f t="shared" si="172"/>
        <v>0</v>
      </c>
      <c r="X268" s="28">
        <f t="shared" si="172"/>
        <v>0.18080068876452862</v>
      </c>
      <c r="Y268" s="28">
        <f t="shared" si="172"/>
        <v>0</v>
      </c>
      <c r="Z268" s="28">
        <f t="shared" si="172"/>
        <v>3.4438226431338786E-2</v>
      </c>
      <c r="AA268" s="28">
        <f t="shared" si="172"/>
        <v>0</v>
      </c>
      <c r="AB268" s="28">
        <f t="shared" si="172"/>
        <v>0.12053379250968575</v>
      </c>
      <c r="AC268" s="28">
        <f t="shared" si="172"/>
        <v>2.582866982350409E-2</v>
      </c>
      <c r="AD268" s="28">
        <f t="shared" si="172"/>
        <v>0</v>
      </c>
      <c r="AE268" s="28">
        <f t="shared" si="172"/>
        <v>0</v>
      </c>
      <c r="AF268" s="28">
        <f t="shared" si="172"/>
        <v>0</v>
      </c>
      <c r="AG268" s="28">
        <f t="shared" si="172"/>
        <v>0</v>
      </c>
      <c r="AH268" s="28">
        <f t="shared" si="172"/>
        <v>0</v>
      </c>
      <c r="AI268" s="28">
        <f t="shared" si="172"/>
        <v>5.165733964700818E-2</v>
      </c>
      <c r="AJ268" s="28">
        <f t="shared" si="172"/>
        <v>0</v>
      </c>
      <c r="AK268" s="28">
        <f t="shared" si="172"/>
        <v>9.470512268618167E-2</v>
      </c>
      <c r="AL268" s="28">
        <f t="shared" si="172"/>
        <v>0.15497201894102453</v>
      </c>
      <c r="AM268" s="28">
        <f t="shared" si="172"/>
        <v>2.6000860955660783</v>
      </c>
      <c r="AN268" s="28">
        <f t="shared" si="172"/>
        <v>0</v>
      </c>
      <c r="AO268" s="28">
        <f t="shared" si="172"/>
        <v>7.7486009470512263E-2</v>
      </c>
      <c r="AP268" s="28">
        <f t="shared" si="172"/>
        <v>7.7486009470512263E-2</v>
      </c>
      <c r="AQ268" s="28">
        <f t="shared" si="172"/>
        <v>0</v>
      </c>
      <c r="AR268" s="28">
        <f t="shared" si="172"/>
        <v>3.4438226431338786E-2</v>
      </c>
      <c r="AS268" s="28">
        <f t="shared" si="172"/>
        <v>6.8876452862677573E-2</v>
      </c>
      <c r="AT268" s="28">
        <f t="shared" si="172"/>
        <v>6.8876452862677573E-2</v>
      </c>
      <c r="AU268" s="28">
        <f t="shared" si="172"/>
        <v>3.4438226431338786E-2</v>
      </c>
      <c r="AV268" s="28">
        <f t="shared" si="172"/>
        <v>0</v>
      </c>
      <c r="AW268" s="28">
        <f t="shared" si="172"/>
        <v>0</v>
      </c>
      <c r="AX268" s="28">
        <f t="shared" si="172"/>
        <v>2.582866982350409E-2</v>
      </c>
      <c r="AY268" s="28">
        <f t="shared" si="172"/>
        <v>0.18941024537236334</v>
      </c>
      <c r="AZ268" s="28">
        <f t="shared" si="172"/>
        <v>4.3047783039173483E-2</v>
      </c>
      <c r="BA268" s="28">
        <f t="shared" si="172"/>
        <v>0</v>
      </c>
      <c r="BB268" s="28">
        <f t="shared" si="172"/>
        <v>6.8876452862677573E-2</v>
      </c>
      <c r="BC268" s="28">
        <f t="shared" si="172"/>
        <v>0.35299182092122255</v>
      </c>
      <c r="BD268" s="28">
        <f t="shared" si="172"/>
        <v>0</v>
      </c>
      <c r="BE268" s="28">
        <f t="shared" si="172"/>
        <v>0</v>
      </c>
      <c r="BF268" s="28">
        <f t="shared" si="172"/>
        <v>0</v>
      </c>
      <c r="BG268" s="28">
        <f t="shared" si="172"/>
        <v>5.165733964700818E-2</v>
      </c>
      <c r="BH268" s="28">
        <f t="shared" si="172"/>
        <v>0</v>
      </c>
      <c r="BI268" s="28">
        <f t="shared" si="172"/>
        <v>6.0266896254842876E-2</v>
      </c>
      <c r="BJ268" s="28">
        <f t="shared" si="172"/>
        <v>0</v>
      </c>
      <c r="BK268" s="28">
        <f t="shared" si="172"/>
        <v>0</v>
      </c>
      <c r="BL268" s="28">
        <f t="shared" si="172"/>
        <v>78.605251829530772</v>
      </c>
      <c r="BM268" s="28">
        <f t="shared" si="172"/>
        <v>0</v>
      </c>
      <c r="BN268" s="28">
        <f t="shared" si="172"/>
        <v>6.8876452862677573E-2</v>
      </c>
      <c r="BO268" s="28">
        <f t="shared" si="172"/>
        <v>0</v>
      </c>
      <c r="BP268" s="28">
        <f t="shared" si="172"/>
        <v>0</v>
      </c>
      <c r="BQ268" s="28">
        <f t="shared" si="172"/>
        <v>0</v>
      </c>
      <c r="BR268" s="28">
        <f t="shared" si="172"/>
        <v>0</v>
      </c>
      <c r="BS268" s="28">
        <f t="shared" si="172"/>
        <v>0</v>
      </c>
      <c r="BT268" s="28">
        <f t="shared" si="172"/>
        <v>4.3047783039173483E-2</v>
      </c>
      <c r="BU268" s="28">
        <f t="shared" si="172"/>
        <v>1.2397761515281962</v>
      </c>
      <c r="BV268" s="28">
        <f t="shared" si="172"/>
        <v>0</v>
      </c>
      <c r="BW268" s="28">
        <f t="shared" si="172"/>
        <v>0.15497201894102453</v>
      </c>
      <c r="BX268" s="28">
        <f t="shared" si="172"/>
        <v>6.8876452862677573E-2</v>
      </c>
      <c r="BY268" s="28">
        <f t="shared" si="172"/>
        <v>0</v>
      </c>
      <c r="BZ268" s="28">
        <f t="shared" si="172"/>
        <v>6.0266896254842876E-2</v>
      </c>
      <c r="CA268" s="28">
        <f t="shared" si="172"/>
        <v>5.165733964700818E-2</v>
      </c>
      <c r="CB268" s="28">
        <f t="shared" si="172"/>
        <v>0.13775290572535515</v>
      </c>
      <c r="CC268" s="28">
        <f t="shared" si="172"/>
        <v>0</v>
      </c>
      <c r="CD268" s="21">
        <f t="shared" si="172"/>
        <v>100</v>
      </c>
    </row>
    <row r="269" spans="1:82" x14ac:dyDescent="0.2">
      <c r="A269" s="51">
        <v>264</v>
      </c>
      <c r="B269" s="19" t="s">
        <v>37</v>
      </c>
      <c r="C269" s="27">
        <f t="shared" si="112"/>
        <v>0</v>
      </c>
      <c r="D269" s="28">
        <f t="shared" ref="D269:R269" si="173">D69/$CD69*100</f>
        <v>0.31446540880503149</v>
      </c>
      <c r="E269" s="28">
        <f t="shared" si="173"/>
        <v>0.22274633123689724</v>
      </c>
      <c r="F269" s="28">
        <f t="shared" si="173"/>
        <v>0</v>
      </c>
      <c r="G269" s="28">
        <f t="shared" si="173"/>
        <v>0</v>
      </c>
      <c r="H269" s="28">
        <f t="shared" si="173"/>
        <v>0</v>
      </c>
      <c r="I269" s="28">
        <f t="shared" si="173"/>
        <v>0</v>
      </c>
      <c r="J269" s="28">
        <f t="shared" si="173"/>
        <v>0</v>
      </c>
      <c r="K269" s="28">
        <f t="shared" si="173"/>
        <v>3.9308176100628936E-2</v>
      </c>
      <c r="L269" s="28">
        <f t="shared" si="173"/>
        <v>0</v>
      </c>
      <c r="M269" s="28">
        <f t="shared" si="173"/>
        <v>0</v>
      </c>
      <c r="N269" s="28">
        <f t="shared" si="173"/>
        <v>0</v>
      </c>
      <c r="O269" s="28">
        <f t="shared" si="173"/>
        <v>3.9308176100628936E-2</v>
      </c>
      <c r="P269" s="28">
        <f t="shared" si="173"/>
        <v>5.2410901467505246E-2</v>
      </c>
      <c r="Q269" s="28">
        <f t="shared" si="173"/>
        <v>0</v>
      </c>
      <c r="R269" s="28">
        <f t="shared" si="173"/>
        <v>0</v>
      </c>
      <c r="S269" s="28">
        <f t="shared" ref="S269:CD269" si="174">S69/$CD69*100</f>
        <v>7.8616352201257872E-2</v>
      </c>
      <c r="T269" s="28">
        <f t="shared" si="174"/>
        <v>0</v>
      </c>
      <c r="U269" s="28">
        <f t="shared" si="174"/>
        <v>0</v>
      </c>
      <c r="V269" s="28">
        <f t="shared" si="174"/>
        <v>5.2410901467505246E-2</v>
      </c>
      <c r="W269" s="28">
        <f t="shared" si="174"/>
        <v>0</v>
      </c>
      <c r="X269" s="28">
        <f t="shared" si="174"/>
        <v>0</v>
      </c>
      <c r="Y269" s="28">
        <f t="shared" si="174"/>
        <v>4.3763102725366876</v>
      </c>
      <c r="Z269" s="28">
        <f t="shared" si="174"/>
        <v>0.13102725366876311</v>
      </c>
      <c r="AA269" s="28">
        <f t="shared" si="174"/>
        <v>0</v>
      </c>
      <c r="AB269" s="28">
        <f t="shared" si="174"/>
        <v>0</v>
      </c>
      <c r="AC269" s="28">
        <f t="shared" si="174"/>
        <v>0.41928721174004197</v>
      </c>
      <c r="AD269" s="28">
        <f t="shared" si="174"/>
        <v>0</v>
      </c>
      <c r="AE269" s="28">
        <f t="shared" si="174"/>
        <v>0</v>
      </c>
      <c r="AF269" s="28">
        <f t="shared" si="174"/>
        <v>0</v>
      </c>
      <c r="AG269" s="28">
        <f t="shared" si="174"/>
        <v>5.2410901467505246E-2</v>
      </c>
      <c r="AH269" s="28">
        <f t="shared" si="174"/>
        <v>0.19654088050314467</v>
      </c>
      <c r="AI269" s="28">
        <f t="shared" si="174"/>
        <v>0</v>
      </c>
      <c r="AJ269" s="28">
        <f t="shared" si="174"/>
        <v>0</v>
      </c>
      <c r="AK269" s="28">
        <f t="shared" si="174"/>
        <v>6.5513626834381555E-2</v>
      </c>
      <c r="AL269" s="28">
        <f t="shared" si="174"/>
        <v>0</v>
      </c>
      <c r="AM269" s="28">
        <f t="shared" si="174"/>
        <v>0</v>
      </c>
      <c r="AN269" s="28">
        <f t="shared" si="174"/>
        <v>0</v>
      </c>
      <c r="AO269" s="28">
        <f t="shared" si="174"/>
        <v>0</v>
      </c>
      <c r="AP269" s="28">
        <f t="shared" si="174"/>
        <v>0</v>
      </c>
      <c r="AQ269" s="28">
        <f t="shared" si="174"/>
        <v>0</v>
      </c>
      <c r="AR269" s="28">
        <f t="shared" si="174"/>
        <v>0</v>
      </c>
      <c r="AS269" s="28">
        <f t="shared" si="174"/>
        <v>0</v>
      </c>
      <c r="AT269" s="28">
        <f t="shared" si="174"/>
        <v>3.9308176100628936E-2</v>
      </c>
      <c r="AU269" s="28">
        <f t="shared" si="174"/>
        <v>0</v>
      </c>
      <c r="AV269" s="28">
        <f t="shared" si="174"/>
        <v>5.2410901467505246E-2</v>
      </c>
      <c r="AW269" s="28">
        <f t="shared" si="174"/>
        <v>0</v>
      </c>
      <c r="AX269" s="28">
        <f t="shared" si="174"/>
        <v>0</v>
      </c>
      <c r="AY269" s="28">
        <f t="shared" si="174"/>
        <v>3.9308176100628936E-2</v>
      </c>
      <c r="AZ269" s="28">
        <f t="shared" si="174"/>
        <v>6.5513626834381555E-2</v>
      </c>
      <c r="BA269" s="28">
        <f t="shared" si="174"/>
        <v>3.9308176100628936E-2</v>
      </c>
      <c r="BB269" s="28">
        <f t="shared" si="174"/>
        <v>0</v>
      </c>
      <c r="BC269" s="28">
        <f t="shared" si="174"/>
        <v>0</v>
      </c>
      <c r="BD269" s="28">
        <f t="shared" si="174"/>
        <v>0</v>
      </c>
      <c r="BE269" s="28">
        <f t="shared" si="174"/>
        <v>3.1184486373165616</v>
      </c>
      <c r="BF269" s="28">
        <f t="shared" si="174"/>
        <v>0</v>
      </c>
      <c r="BG269" s="28">
        <f t="shared" si="174"/>
        <v>0</v>
      </c>
      <c r="BH269" s="28">
        <f t="shared" si="174"/>
        <v>0</v>
      </c>
      <c r="BI269" s="28">
        <f t="shared" si="174"/>
        <v>7.8616352201257872E-2</v>
      </c>
      <c r="BJ269" s="28">
        <f t="shared" si="174"/>
        <v>3.9308176100628936E-2</v>
      </c>
      <c r="BK269" s="28">
        <f t="shared" si="174"/>
        <v>0</v>
      </c>
      <c r="BL269" s="28">
        <f t="shared" si="174"/>
        <v>0</v>
      </c>
      <c r="BM269" s="28">
        <f t="shared" si="174"/>
        <v>88.469601677148844</v>
      </c>
      <c r="BN269" s="28">
        <f t="shared" si="174"/>
        <v>3.9308176100628936E-2</v>
      </c>
      <c r="BO269" s="28">
        <f t="shared" si="174"/>
        <v>0</v>
      </c>
      <c r="BP269" s="28">
        <f t="shared" si="174"/>
        <v>0</v>
      </c>
      <c r="BQ269" s="28">
        <f t="shared" si="174"/>
        <v>0</v>
      </c>
      <c r="BR269" s="28">
        <f t="shared" si="174"/>
        <v>0</v>
      </c>
      <c r="BS269" s="28">
        <f t="shared" si="174"/>
        <v>0</v>
      </c>
      <c r="BT269" s="28">
        <f t="shared" si="174"/>
        <v>1.0744234800838575</v>
      </c>
      <c r="BU269" s="28">
        <f t="shared" si="174"/>
        <v>0</v>
      </c>
      <c r="BV269" s="28">
        <f t="shared" si="174"/>
        <v>0.13102725366876311</v>
      </c>
      <c r="BW269" s="28">
        <f t="shared" si="174"/>
        <v>0</v>
      </c>
      <c r="BX269" s="28">
        <f t="shared" si="174"/>
        <v>3.9308176100628936E-2</v>
      </c>
      <c r="BY269" s="28">
        <f t="shared" si="174"/>
        <v>0</v>
      </c>
      <c r="BZ269" s="28">
        <f t="shared" si="174"/>
        <v>0.10482180293501049</v>
      </c>
      <c r="CA269" s="28">
        <f t="shared" si="174"/>
        <v>3.9308176100628936E-2</v>
      </c>
      <c r="CB269" s="28">
        <f t="shared" si="174"/>
        <v>0</v>
      </c>
      <c r="CC269" s="28">
        <f t="shared" si="174"/>
        <v>0</v>
      </c>
      <c r="CD269" s="21">
        <f t="shared" si="174"/>
        <v>100</v>
      </c>
    </row>
    <row r="270" spans="1:82" x14ac:dyDescent="0.2">
      <c r="A270" s="50">
        <v>265</v>
      </c>
      <c r="B270" s="19" t="s">
        <v>71</v>
      </c>
      <c r="C270" s="27">
        <f t="shared" si="112"/>
        <v>5.0000000000000001E-3</v>
      </c>
      <c r="D270" s="28">
        <f t="shared" ref="D270:R270" si="175">D70/$CD70*100</f>
        <v>0</v>
      </c>
      <c r="E270" s="28">
        <f t="shared" si="175"/>
        <v>0.10166666666666666</v>
      </c>
      <c r="F270" s="28">
        <f t="shared" si="175"/>
        <v>1.175</v>
      </c>
      <c r="G270" s="28">
        <f t="shared" si="175"/>
        <v>0.09</v>
      </c>
      <c r="H270" s="28">
        <f t="shared" si="175"/>
        <v>0.12333333333333332</v>
      </c>
      <c r="I270" s="28">
        <f t="shared" si="175"/>
        <v>3.0716666666666668</v>
      </c>
      <c r="J270" s="28">
        <f t="shared" si="175"/>
        <v>6.6666666666666671E-3</v>
      </c>
      <c r="K270" s="28">
        <f t="shared" si="175"/>
        <v>6.3533333333333335</v>
      </c>
      <c r="L270" s="28">
        <f t="shared" si="175"/>
        <v>0.98499999999999999</v>
      </c>
      <c r="M270" s="28">
        <f t="shared" si="175"/>
        <v>0</v>
      </c>
      <c r="N270" s="28">
        <f t="shared" si="175"/>
        <v>1.1666666666666667E-2</v>
      </c>
      <c r="O270" s="28">
        <f t="shared" si="175"/>
        <v>0.91666666666666663</v>
      </c>
      <c r="P270" s="28">
        <f t="shared" si="175"/>
        <v>4.0133333333333336</v>
      </c>
      <c r="Q270" s="28">
        <f t="shared" si="175"/>
        <v>0</v>
      </c>
      <c r="R270" s="28">
        <f t="shared" si="175"/>
        <v>1.4999999999999999E-2</v>
      </c>
      <c r="S270" s="28">
        <f t="shared" ref="S270:CD270" si="176">S70/$CD70*100</f>
        <v>6.6666666666666671E-3</v>
      </c>
      <c r="T270" s="28">
        <f t="shared" si="176"/>
        <v>1.7966666666666666</v>
      </c>
      <c r="U270" s="28">
        <f t="shared" si="176"/>
        <v>0.02</v>
      </c>
      <c r="V270" s="28">
        <f t="shared" si="176"/>
        <v>1.0416666666666665</v>
      </c>
      <c r="W270" s="28">
        <f t="shared" si="176"/>
        <v>8.3333333333333332E-3</v>
      </c>
      <c r="X270" s="28">
        <f t="shared" si="176"/>
        <v>9.0283333333333324</v>
      </c>
      <c r="Y270" s="28">
        <f t="shared" si="176"/>
        <v>0</v>
      </c>
      <c r="Z270" s="28">
        <f t="shared" si="176"/>
        <v>0.02</v>
      </c>
      <c r="AA270" s="28">
        <f t="shared" si="176"/>
        <v>6.1666666666666661E-2</v>
      </c>
      <c r="AB270" s="28">
        <f t="shared" si="176"/>
        <v>2.7050000000000001</v>
      </c>
      <c r="AC270" s="28">
        <f t="shared" si="176"/>
        <v>0.37</v>
      </c>
      <c r="AD270" s="28">
        <f t="shared" si="176"/>
        <v>1.1666666666666667E-2</v>
      </c>
      <c r="AE270" s="28">
        <f t="shared" si="176"/>
        <v>0.05</v>
      </c>
      <c r="AF270" s="28">
        <f t="shared" si="176"/>
        <v>0</v>
      </c>
      <c r="AG270" s="28">
        <f t="shared" si="176"/>
        <v>0.87500000000000011</v>
      </c>
      <c r="AH270" s="28">
        <f t="shared" si="176"/>
        <v>8.3333333333333332E-3</v>
      </c>
      <c r="AI270" s="28">
        <f t="shared" si="176"/>
        <v>0.88500000000000001</v>
      </c>
      <c r="AJ270" s="28">
        <f t="shared" si="176"/>
        <v>0</v>
      </c>
      <c r="AK270" s="28">
        <f t="shared" si="176"/>
        <v>3.4483333333333333</v>
      </c>
      <c r="AL270" s="28">
        <f t="shared" si="176"/>
        <v>2.33</v>
      </c>
      <c r="AM270" s="28">
        <f t="shared" si="176"/>
        <v>4.4999999999999998E-2</v>
      </c>
      <c r="AN270" s="28">
        <f t="shared" si="176"/>
        <v>0</v>
      </c>
      <c r="AO270" s="28">
        <f t="shared" si="176"/>
        <v>0.16666666666666669</v>
      </c>
      <c r="AP270" s="28">
        <f t="shared" si="176"/>
        <v>1.5233333333333332</v>
      </c>
      <c r="AQ270" s="28">
        <f t="shared" si="176"/>
        <v>1.8333333333333333E-2</v>
      </c>
      <c r="AR270" s="28">
        <f t="shared" si="176"/>
        <v>1.165</v>
      </c>
      <c r="AS270" s="28">
        <f t="shared" si="176"/>
        <v>1.145</v>
      </c>
      <c r="AT270" s="28">
        <f t="shared" si="176"/>
        <v>4.4866666666666664</v>
      </c>
      <c r="AU270" s="28">
        <f t="shared" si="176"/>
        <v>0.70166666666666666</v>
      </c>
      <c r="AV270" s="28">
        <f t="shared" si="176"/>
        <v>0</v>
      </c>
      <c r="AW270" s="28">
        <f t="shared" si="176"/>
        <v>8.1666666666666665E-2</v>
      </c>
      <c r="AX270" s="28">
        <f t="shared" si="176"/>
        <v>8.3333333333333332E-3</v>
      </c>
      <c r="AY270" s="28">
        <f t="shared" si="176"/>
        <v>7.3516666666666657</v>
      </c>
      <c r="AZ270" s="28">
        <f t="shared" si="176"/>
        <v>1.0583333333333333</v>
      </c>
      <c r="BA270" s="28">
        <f t="shared" si="176"/>
        <v>7.4999999999999997E-2</v>
      </c>
      <c r="BB270" s="28">
        <f t="shared" si="176"/>
        <v>2.0166666666666666</v>
      </c>
      <c r="BC270" s="28">
        <f t="shared" si="176"/>
        <v>0.87833333333333341</v>
      </c>
      <c r="BD270" s="28">
        <f t="shared" si="176"/>
        <v>3.3333333333333333E-2</v>
      </c>
      <c r="BE270" s="28">
        <f t="shared" si="176"/>
        <v>5.0000000000000001E-3</v>
      </c>
      <c r="BF270" s="28">
        <f t="shared" si="176"/>
        <v>2.8333333333333335E-2</v>
      </c>
      <c r="BG270" s="28">
        <f t="shared" si="176"/>
        <v>0.35666666666666669</v>
      </c>
      <c r="BH270" s="28">
        <f t="shared" si="176"/>
        <v>6.6666666666666671E-3</v>
      </c>
      <c r="BI270" s="28">
        <f t="shared" si="176"/>
        <v>5.5049999999999999</v>
      </c>
      <c r="BJ270" s="28">
        <f t="shared" si="176"/>
        <v>0</v>
      </c>
      <c r="BK270" s="28">
        <f t="shared" si="176"/>
        <v>0.02</v>
      </c>
      <c r="BL270" s="28">
        <f t="shared" si="176"/>
        <v>3.3333333333333333E-2</v>
      </c>
      <c r="BM270" s="28">
        <f t="shared" si="176"/>
        <v>0</v>
      </c>
      <c r="BN270" s="28">
        <f t="shared" si="176"/>
        <v>23.474999999999998</v>
      </c>
      <c r="BO270" s="28">
        <f t="shared" si="176"/>
        <v>1.3333333333333334E-2</v>
      </c>
      <c r="BP270" s="28">
        <f t="shared" si="176"/>
        <v>0.11</v>
      </c>
      <c r="BQ270" s="28">
        <f t="shared" si="176"/>
        <v>0</v>
      </c>
      <c r="BR270" s="28">
        <f t="shared" si="176"/>
        <v>0</v>
      </c>
      <c r="BS270" s="28">
        <f t="shared" si="176"/>
        <v>6.6666666666666671E-3</v>
      </c>
      <c r="BT270" s="28">
        <f t="shared" si="176"/>
        <v>0</v>
      </c>
      <c r="BU270" s="28">
        <f t="shared" si="176"/>
        <v>5.0000000000000001E-3</v>
      </c>
      <c r="BV270" s="28">
        <f t="shared" si="176"/>
        <v>0</v>
      </c>
      <c r="BW270" s="28">
        <f t="shared" si="176"/>
        <v>3.4750000000000005</v>
      </c>
      <c r="BX270" s="28">
        <f t="shared" si="176"/>
        <v>1.06</v>
      </c>
      <c r="BY270" s="28">
        <f t="shared" si="176"/>
        <v>8.3333333333333332E-3</v>
      </c>
      <c r="BZ270" s="28">
        <f t="shared" si="176"/>
        <v>1.675</v>
      </c>
      <c r="CA270" s="28">
        <f t="shared" si="176"/>
        <v>3.0066666666666664</v>
      </c>
      <c r="CB270" s="28">
        <f t="shared" si="176"/>
        <v>0.86833333333333329</v>
      </c>
      <c r="CC270" s="28">
        <f t="shared" si="176"/>
        <v>0</v>
      </c>
      <c r="CD270" s="21">
        <f t="shared" si="176"/>
        <v>100</v>
      </c>
    </row>
    <row r="271" spans="1:82" x14ac:dyDescent="0.2">
      <c r="A271" s="51">
        <v>266</v>
      </c>
      <c r="B271" s="19" t="s">
        <v>38</v>
      </c>
      <c r="C271" s="27">
        <f t="shared" ref="C271:C287" si="177">C71/$CD71*100</f>
        <v>0</v>
      </c>
      <c r="D271" s="28">
        <f t="shared" ref="D271:R271" si="178">D71/$CD71*100</f>
        <v>0</v>
      </c>
      <c r="E271" s="28">
        <f t="shared" si="178"/>
        <v>0</v>
      </c>
      <c r="F271" s="28">
        <f t="shared" si="178"/>
        <v>7.4478649453823237E-2</v>
      </c>
      <c r="G271" s="28">
        <f t="shared" si="178"/>
        <v>0</v>
      </c>
      <c r="H271" s="28">
        <f t="shared" si="178"/>
        <v>0</v>
      </c>
      <c r="I271" s="28">
        <f t="shared" si="178"/>
        <v>0</v>
      </c>
      <c r="J271" s="28">
        <f t="shared" si="178"/>
        <v>2.6067527308838132</v>
      </c>
      <c r="K271" s="28">
        <f t="shared" si="178"/>
        <v>0.29791459781529295</v>
      </c>
      <c r="L271" s="28">
        <f t="shared" si="178"/>
        <v>7.4478649453823237E-2</v>
      </c>
      <c r="M271" s="28">
        <f t="shared" si="178"/>
        <v>0</v>
      </c>
      <c r="N271" s="28">
        <f t="shared" si="178"/>
        <v>0.81926514399205552</v>
      </c>
      <c r="O271" s="28">
        <f t="shared" si="178"/>
        <v>0</v>
      </c>
      <c r="P271" s="28">
        <f t="shared" si="178"/>
        <v>7.4478649453823237E-2</v>
      </c>
      <c r="Q271" s="28">
        <f t="shared" si="178"/>
        <v>0</v>
      </c>
      <c r="R271" s="28">
        <f t="shared" si="178"/>
        <v>0</v>
      </c>
      <c r="S271" s="28">
        <f t="shared" ref="S271:CD271" si="179">S71/$CD71*100</f>
        <v>0</v>
      </c>
      <c r="T271" s="28">
        <f t="shared" si="179"/>
        <v>0.19860973187686196</v>
      </c>
      <c r="U271" s="28">
        <f t="shared" si="179"/>
        <v>0</v>
      </c>
      <c r="V271" s="28">
        <f t="shared" si="179"/>
        <v>7.4478649453823237E-2</v>
      </c>
      <c r="W271" s="28">
        <f t="shared" si="179"/>
        <v>0</v>
      </c>
      <c r="X271" s="28">
        <f t="shared" si="179"/>
        <v>7.4478649453823237E-2</v>
      </c>
      <c r="Y271" s="28">
        <f t="shared" si="179"/>
        <v>0</v>
      </c>
      <c r="Z271" s="28">
        <f t="shared" si="179"/>
        <v>0</v>
      </c>
      <c r="AA271" s="28">
        <f t="shared" si="179"/>
        <v>1.1420059582919564</v>
      </c>
      <c r="AB271" s="28">
        <f t="shared" si="179"/>
        <v>0</v>
      </c>
      <c r="AC271" s="28">
        <f t="shared" si="179"/>
        <v>0.22343594836146974</v>
      </c>
      <c r="AD271" s="28">
        <f t="shared" si="179"/>
        <v>6.3306852035749746</v>
      </c>
      <c r="AE271" s="28">
        <f t="shared" si="179"/>
        <v>0</v>
      </c>
      <c r="AF271" s="28">
        <f t="shared" si="179"/>
        <v>0</v>
      </c>
      <c r="AG271" s="28">
        <f t="shared" si="179"/>
        <v>0</v>
      </c>
      <c r="AH271" s="28">
        <f t="shared" si="179"/>
        <v>0</v>
      </c>
      <c r="AI271" s="28">
        <f t="shared" si="179"/>
        <v>0.44687189672293948</v>
      </c>
      <c r="AJ271" s="28">
        <f t="shared" si="179"/>
        <v>0</v>
      </c>
      <c r="AK271" s="28">
        <f t="shared" si="179"/>
        <v>0.14895729890764647</v>
      </c>
      <c r="AL271" s="28">
        <f t="shared" si="179"/>
        <v>7.4478649453823237E-2</v>
      </c>
      <c r="AM271" s="28">
        <f t="shared" si="179"/>
        <v>0</v>
      </c>
      <c r="AN271" s="28">
        <f t="shared" si="179"/>
        <v>0</v>
      </c>
      <c r="AO271" s="28">
        <f t="shared" si="179"/>
        <v>0.12413108242303873</v>
      </c>
      <c r="AP271" s="28">
        <f t="shared" si="179"/>
        <v>0.12413108242303873</v>
      </c>
      <c r="AQ271" s="28">
        <f t="shared" si="179"/>
        <v>0.39721946375372391</v>
      </c>
      <c r="AR271" s="28">
        <f t="shared" si="179"/>
        <v>0</v>
      </c>
      <c r="AS271" s="28">
        <f t="shared" si="179"/>
        <v>7.4478649453823237E-2</v>
      </c>
      <c r="AT271" s="28">
        <f t="shared" si="179"/>
        <v>0.22343594836146974</v>
      </c>
      <c r="AU271" s="28">
        <f t="shared" si="179"/>
        <v>9.9304865938430978E-2</v>
      </c>
      <c r="AV271" s="28">
        <f t="shared" si="179"/>
        <v>0</v>
      </c>
      <c r="AW271" s="28">
        <f t="shared" si="179"/>
        <v>9.036742800397219</v>
      </c>
      <c r="AX271" s="28">
        <f t="shared" si="179"/>
        <v>0.37239324726911621</v>
      </c>
      <c r="AY271" s="28">
        <f t="shared" si="179"/>
        <v>9.9304865938430978E-2</v>
      </c>
      <c r="AZ271" s="28">
        <f t="shared" si="179"/>
        <v>9.9304865938430978E-2</v>
      </c>
      <c r="BA271" s="28">
        <f t="shared" si="179"/>
        <v>0</v>
      </c>
      <c r="BB271" s="28">
        <f t="shared" si="179"/>
        <v>0.19860973187686196</v>
      </c>
      <c r="BC271" s="28">
        <f t="shared" si="179"/>
        <v>0.14895729890764647</v>
      </c>
      <c r="BD271" s="28">
        <f t="shared" si="179"/>
        <v>0</v>
      </c>
      <c r="BE271" s="28">
        <f t="shared" si="179"/>
        <v>0</v>
      </c>
      <c r="BF271" s="28">
        <f t="shared" si="179"/>
        <v>0.84409136047666333</v>
      </c>
      <c r="BG271" s="28">
        <f t="shared" si="179"/>
        <v>9.9304865938430978E-2</v>
      </c>
      <c r="BH271" s="28">
        <f t="shared" si="179"/>
        <v>0</v>
      </c>
      <c r="BI271" s="28">
        <f t="shared" si="179"/>
        <v>0.19860973187686196</v>
      </c>
      <c r="BJ271" s="28">
        <f t="shared" si="179"/>
        <v>0</v>
      </c>
      <c r="BK271" s="28">
        <f t="shared" si="179"/>
        <v>0</v>
      </c>
      <c r="BL271" s="28">
        <f t="shared" si="179"/>
        <v>0</v>
      </c>
      <c r="BM271" s="28">
        <f t="shared" si="179"/>
        <v>0</v>
      </c>
      <c r="BN271" s="28">
        <f t="shared" si="179"/>
        <v>0.29791459781529295</v>
      </c>
      <c r="BO271" s="28">
        <f t="shared" si="179"/>
        <v>73.088381330685209</v>
      </c>
      <c r="BP271" s="28">
        <f t="shared" si="179"/>
        <v>0.12413108242303873</v>
      </c>
      <c r="BQ271" s="28">
        <f t="shared" si="179"/>
        <v>0</v>
      </c>
      <c r="BR271" s="28">
        <f t="shared" si="179"/>
        <v>0</v>
      </c>
      <c r="BS271" s="28">
        <f t="shared" si="179"/>
        <v>0.3475670307845084</v>
      </c>
      <c r="BT271" s="28">
        <f t="shared" si="179"/>
        <v>0</v>
      </c>
      <c r="BU271" s="28">
        <f t="shared" si="179"/>
        <v>0</v>
      </c>
      <c r="BV271" s="28">
        <f t="shared" si="179"/>
        <v>0</v>
      </c>
      <c r="BW271" s="28">
        <f t="shared" si="179"/>
        <v>0</v>
      </c>
      <c r="BX271" s="28">
        <f t="shared" si="179"/>
        <v>0.6951340615690168</v>
      </c>
      <c r="BY271" s="28">
        <f t="shared" si="179"/>
        <v>0</v>
      </c>
      <c r="BZ271" s="28">
        <f t="shared" si="179"/>
        <v>7.4478649453823237E-2</v>
      </c>
      <c r="CA271" s="28">
        <f t="shared" si="179"/>
        <v>0</v>
      </c>
      <c r="CB271" s="28">
        <f t="shared" si="179"/>
        <v>0.1737835153922542</v>
      </c>
      <c r="CC271" s="28">
        <f t="shared" si="179"/>
        <v>0</v>
      </c>
      <c r="CD271" s="21">
        <f t="shared" si="179"/>
        <v>100</v>
      </c>
    </row>
    <row r="272" spans="1:82" x14ac:dyDescent="0.2">
      <c r="A272" s="51">
        <v>267</v>
      </c>
      <c r="B272" s="19" t="s">
        <v>39</v>
      </c>
      <c r="C272" s="27">
        <f t="shared" si="177"/>
        <v>0</v>
      </c>
      <c r="D272" s="28">
        <f t="shared" ref="D272:R272" si="180">D72/$CD72*100</f>
        <v>4.2665756463862108E-2</v>
      </c>
      <c r="E272" s="28">
        <f t="shared" si="180"/>
        <v>0.33279290041812443</v>
      </c>
      <c r="F272" s="28">
        <f t="shared" si="180"/>
        <v>5.1198907756634528E-2</v>
      </c>
      <c r="G272" s="28">
        <f t="shared" si="180"/>
        <v>0</v>
      </c>
      <c r="H272" s="28">
        <f t="shared" si="180"/>
        <v>0</v>
      </c>
      <c r="I272" s="28">
        <f t="shared" si="180"/>
        <v>0.13653042068435872</v>
      </c>
      <c r="J272" s="28">
        <f t="shared" si="180"/>
        <v>0</v>
      </c>
      <c r="K272" s="28">
        <f t="shared" si="180"/>
        <v>0.18772932844099327</v>
      </c>
      <c r="L272" s="28">
        <f t="shared" si="180"/>
        <v>8.5331512927724215E-2</v>
      </c>
      <c r="M272" s="28">
        <f t="shared" si="180"/>
        <v>0</v>
      </c>
      <c r="N272" s="28">
        <f t="shared" si="180"/>
        <v>2.5599453878317264E-2</v>
      </c>
      <c r="O272" s="28">
        <f t="shared" si="180"/>
        <v>2.5599453878317264E-2</v>
      </c>
      <c r="P272" s="28">
        <f t="shared" si="180"/>
        <v>8.5331512927724215E-2</v>
      </c>
      <c r="Q272" s="28">
        <f t="shared" si="180"/>
        <v>0</v>
      </c>
      <c r="R272" s="28">
        <f t="shared" si="180"/>
        <v>1.7748954688966634</v>
      </c>
      <c r="S272" s="28">
        <f t="shared" ref="S272:CD272" si="181">S72/$CD72*100</f>
        <v>5.1198907756634528E-2</v>
      </c>
      <c r="T272" s="28">
        <f t="shared" si="181"/>
        <v>0.10239781551326906</v>
      </c>
      <c r="U272" s="28">
        <f t="shared" si="181"/>
        <v>2.5599453878317264E-2</v>
      </c>
      <c r="V272" s="28">
        <f t="shared" si="181"/>
        <v>2.5599453878317264E-2</v>
      </c>
      <c r="W272" s="28">
        <f t="shared" si="181"/>
        <v>0</v>
      </c>
      <c r="X272" s="28">
        <f t="shared" si="181"/>
        <v>2.5599453878317264E-2</v>
      </c>
      <c r="Y272" s="28">
        <f t="shared" si="181"/>
        <v>0</v>
      </c>
      <c r="Z272" s="28">
        <f t="shared" si="181"/>
        <v>1.3567710555508148</v>
      </c>
      <c r="AA272" s="28">
        <f t="shared" si="181"/>
        <v>0</v>
      </c>
      <c r="AB272" s="28">
        <f t="shared" si="181"/>
        <v>4.2665756463862108E-2</v>
      </c>
      <c r="AC272" s="28">
        <f t="shared" si="181"/>
        <v>28.116733509685126</v>
      </c>
      <c r="AD272" s="28">
        <f t="shared" si="181"/>
        <v>0</v>
      </c>
      <c r="AE272" s="28">
        <f t="shared" si="181"/>
        <v>0</v>
      </c>
      <c r="AF272" s="28">
        <f t="shared" si="181"/>
        <v>0</v>
      </c>
      <c r="AG272" s="28">
        <f t="shared" si="181"/>
        <v>0.23892823619762779</v>
      </c>
      <c r="AH272" s="28">
        <f t="shared" si="181"/>
        <v>0</v>
      </c>
      <c r="AI272" s="28">
        <f t="shared" si="181"/>
        <v>8.5331512927724215E-2</v>
      </c>
      <c r="AJ272" s="28">
        <f t="shared" si="181"/>
        <v>0</v>
      </c>
      <c r="AK272" s="28">
        <f t="shared" si="181"/>
        <v>7.6798361634951781E-2</v>
      </c>
      <c r="AL272" s="28">
        <f t="shared" si="181"/>
        <v>0</v>
      </c>
      <c r="AM272" s="28">
        <f t="shared" si="181"/>
        <v>0</v>
      </c>
      <c r="AN272" s="28">
        <f t="shared" si="181"/>
        <v>0</v>
      </c>
      <c r="AO272" s="28">
        <f t="shared" si="181"/>
        <v>3.4132605171089681E-2</v>
      </c>
      <c r="AP272" s="28">
        <f t="shared" si="181"/>
        <v>4.2665756463862108E-2</v>
      </c>
      <c r="AQ272" s="28">
        <f t="shared" si="181"/>
        <v>0</v>
      </c>
      <c r="AR272" s="28">
        <f t="shared" si="181"/>
        <v>8.5331512927724215E-2</v>
      </c>
      <c r="AS272" s="28">
        <f t="shared" si="181"/>
        <v>5.9732059049406948E-2</v>
      </c>
      <c r="AT272" s="28">
        <f t="shared" si="181"/>
        <v>0.17066302585544843</v>
      </c>
      <c r="AU272" s="28">
        <f t="shared" si="181"/>
        <v>4.2665756463862108E-2</v>
      </c>
      <c r="AV272" s="28">
        <f t="shared" si="181"/>
        <v>0</v>
      </c>
      <c r="AW272" s="28">
        <f t="shared" si="181"/>
        <v>0</v>
      </c>
      <c r="AX272" s="28">
        <f t="shared" si="181"/>
        <v>0</v>
      </c>
      <c r="AY272" s="28">
        <f t="shared" si="181"/>
        <v>0</v>
      </c>
      <c r="AZ272" s="28">
        <f t="shared" si="181"/>
        <v>8.5331512927724215E-2</v>
      </c>
      <c r="BA272" s="28">
        <f t="shared" si="181"/>
        <v>0.13653042068435872</v>
      </c>
      <c r="BB272" s="28">
        <f t="shared" si="181"/>
        <v>0.162129874562676</v>
      </c>
      <c r="BC272" s="28">
        <f t="shared" si="181"/>
        <v>6.8265210342179361E-2</v>
      </c>
      <c r="BD272" s="28">
        <f t="shared" si="181"/>
        <v>0</v>
      </c>
      <c r="BE272" s="28">
        <f t="shared" si="181"/>
        <v>3.4132605171089681E-2</v>
      </c>
      <c r="BF272" s="28">
        <f t="shared" si="181"/>
        <v>0</v>
      </c>
      <c r="BG272" s="28">
        <f t="shared" si="181"/>
        <v>0</v>
      </c>
      <c r="BH272" s="28">
        <f t="shared" si="181"/>
        <v>0</v>
      </c>
      <c r="BI272" s="28">
        <f t="shared" si="181"/>
        <v>0.10239781551326906</v>
      </c>
      <c r="BJ272" s="28">
        <f t="shared" si="181"/>
        <v>0</v>
      </c>
      <c r="BK272" s="28">
        <f t="shared" si="181"/>
        <v>0.10239781551326906</v>
      </c>
      <c r="BL272" s="28">
        <f t="shared" si="181"/>
        <v>0</v>
      </c>
      <c r="BM272" s="28">
        <f t="shared" si="181"/>
        <v>0</v>
      </c>
      <c r="BN272" s="28">
        <f t="shared" si="181"/>
        <v>9.3864664220496635E-2</v>
      </c>
      <c r="BO272" s="28">
        <f t="shared" si="181"/>
        <v>0</v>
      </c>
      <c r="BP272" s="28">
        <f t="shared" si="181"/>
        <v>64.860482976363173</v>
      </c>
      <c r="BQ272" s="28">
        <f t="shared" si="181"/>
        <v>0</v>
      </c>
      <c r="BR272" s="28">
        <f t="shared" si="181"/>
        <v>0</v>
      </c>
      <c r="BS272" s="28">
        <f t="shared" si="181"/>
        <v>3.4132605171089681E-2</v>
      </c>
      <c r="BT272" s="28">
        <f t="shared" si="181"/>
        <v>0</v>
      </c>
      <c r="BU272" s="28">
        <f t="shared" si="181"/>
        <v>0</v>
      </c>
      <c r="BV272" s="28">
        <f t="shared" si="181"/>
        <v>0</v>
      </c>
      <c r="BW272" s="28">
        <f t="shared" si="181"/>
        <v>0</v>
      </c>
      <c r="BX272" s="28">
        <f t="shared" si="181"/>
        <v>7.6798361634951781E-2</v>
      </c>
      <c r="BY272" s="28">
        <f t="shared" si="181"/>
        <v>0</v>
      </c>
      <c r="BZ272" s="28">
        <f t="shared" si="181"/>
        <v>0.43519071593139347</v>
      </c>
      <c r="CA272" s="28">
        <f t="shared" si="181"/>
        <v>0.13653042068435872</v>
      </c>
      <c r="CB272" s="28">
        <f t="shared" si="181"/>
        <v>5.1198907756634528E-2</v>
      </c>
      <c r="CC272" s="28">
        <f t="shared" si="181"/>
        <v>0</v>
      </c>
      <c r="CD272" s="21">
        <f t="shared" si="181"/>
        <v>100</v>
      </c>
    </row>
    <row r="273" spans="1:82" x14ac:dyDescent="0.2">
      <c r="A273" s="51">
        <v>268</v>
      </c>
      <c r="B273" s="19" t="s">
        <v>81</v>
      </c>
      <c r="C273" s="27">
        <f t="shared" si="177"/>
        <v>0</v>
      </c>
      <c r="D273" s="28">
        <f t="shared" ref="D273:R273" si="182">D73/$CD73*100</f>
        <v>0</v>
      </c>
      <c r="E273" s="28">
        <f t="shared" si="182"/>
        <v>8.4477296726504753E-2</v>
      </c>
      <c r="F273" s="28">
        <f t="shared" si="182"/>
        <v>4.2238648363252376E-2</v>
      </c>
      <c r="G273" s="28">
        <f t="shared" si="182"/>
        <v>0</v>
      </c>
      <c r="H273" s="28">
        <f t="shared" si="182"/>
        <v>3.1678986272439286E-2</v>
      </c>
      <c r="I273" s="28">
        <f t="shared" si="182"/>
        <v>3.1678986272439286E-2</v>
      </c>
      <c r="J273" s="28">
        <f t="shared" si="182"/>
        <v>4.2238648363252376E-2</v>
      </c>
      <c r="K273" s="28">
        <f t="shared" si="182"/>
        <v>3.1678986272439286E-2</v>
      </c>
      <c r="L273" s="28">
        <f t="shared" si="182"/>
        <v>3.1678986272439286E-2</v>
      </c>
      <c r="M273" s="28">
        <f t="shared" si="182"/>
        <v>0.60190073917634634</v>
      </c>
      <c r="N273" s="28">
        <f t="shared" si="182"/>
        <v>8.4477296726504753E-2</v>
      </c>
      <c r="O273" s="28">
        <f t="shared" si="182"/>
        <v>4.2238648363252376E-2</v>
      </c>
      <c r="P273" s="28">
        <f t="shared" si="182"/>
        <v>8.4477296726504753E-2</v>
      </c>
      <c r="Q273" s="28">
        <f t="shared" si="182"/>
        <v>0</v>
      </c>
      <c r="R273" s="28">
        <f t="shared" si="182"/>
        <v>0</v>
      </c>
      <c r="S273" s="28">
        <f t="shared" ref="S273:CD273" si="183">S73/$CD73*100</f>
        <v>0</v>
      </c>
      <c r="T273" s="28">
        <f t="shared" si="183"/>
        <v>9.5036958817317843E-2</v>
      </c>
      <c r="U273" s="28">
        <f t="shared" si="183"/>
        <v>0</v>
      </c>
      <c r="V273" s="28">
        <f t="shared" si="183"/>
        <v>6.3357972544878571E-2</v>
      </c>
      <c r="W273" s="28">
        <f t="shared" si="183"/>
        <v>2.3125659978880675</v>
      </c>
      <c r="X273" s="28">
        <f t="shared" si="183"/>
        <v>0</v>
      </c>
      <c r="Y273" s="28">
        <f t="shared" si="183"/>
        <v>0</v>
      </c>
      <c r="Z273" s="28">
        <f t="shared" si="183"/>
        <v>0</v>
      </c>
      <c r="AA273" s="28">
        <f t="shared" si="183"/>
        <v>0.44350580781415</v>
      </c>
      <c r="AB273" s="28">
        <f t="shared" si="183"/>
        <v>5.2798310454065467E-2</v>
      </c>
      <c r="AC273" s="28">
        <f t="shared" si="183"/>
        <v>0.10559662090813093</v>
      </c>
      <c r="AD273" s="28">
        <f t="shared" si="183"/>
        <v>0.12671594508975714</v>
      </c>
      <c r="AE273" s="28">
        <f t="shared" si="183"/>
        <v>4.2238648363252376E-2</v>
      </c>
      <c r="AF273" s="28">
        <f t="shared" si="183"/>
        <v>0</v>
      </c>
      <c r="AG273" s="28">
        <f t="shared" si="183"/>
        <v>4.2238648363252376E-2</v>
      </c>
      <c r="AH273" s="28">
        <f t="shared" si="183"/>
        <v>4.2238648363252376E-2</v>
      </c>
      <c r="AI273" s="28">
        <f t="shared" si="183"/>
        <v>3.1678986272439286E-2</v>
      </c>
      <c r="AJ273" s="28">
        <f t="shared" si="183"/>
        <v>0</v>
      </c>
      <c r="AK273" s="28">
        <f t="shared" si="183"/>
        <v>0</v>
      </c>
      <c r="AL273" s="28">
        <f t="shared" si="183"/>
        <v>0</v>
      </c>
      <c r="AM273" s="28">
        <f t="shared" si="183"/>
        <v>0</v>
      </c>
      <c r="AN273" s="28">
        <f t="shared" si="183"/>
        <v>0.15839493136219643</v>
      </c>
      <c r="AO273" s="28">
        <f t="shared" si="183"/>
        <v>4.2238648363252376E-2</v>
      </c>
      <c r="AP273" s="28">
        <f t="shared" si="183"/>
        <v>4.2238648363252376E-2</v>
      </c>
      <c r="AQ273" s="28">
        <f t="shared" si="183"/>
        <v>0</v>
      </c>
      <c r="AR273" s="28">
        <f t="shared" si="183"/>
        <v>3.1678986272439286E-2</v>
      </c>
      <c r="AS273" s="28">
        <f t="shared" si="183"/>
        <v>5.2798310454065467E-2</v>
      </c>
      <c r="AT273" s="28">
        <f t="shared" si="183"/>
        <v>6.3357972544878571E-2</v>
      </c>
      <c r="AU273" s="28">
        <f t="shared" si="183"/>
        <v>0</v>
      </c>
      <c r="AV273" s="28">
        <f t="shared" si="183"/>
        <v>2.5343189017951429</v>
      </c>
      <c r="AW273" s="28">
        <f t="shared" si="183"/>
        <v>5.2798310454065467E-2</v>
      </c>
      <c r="AX273" s="28">
        <f t="shared" si="183"/>
        <v>0</v>
      </c>
      <c r="AY273" s="28">
        <f t="shared" si="183"/>
        <v>5.2798310454065467E-2</v>
      </c>
      <c r="AZ273" s="28">
        <f t="shared" si="183"/>
        <v>0</v>
      </c>
      <c r="BA273" s="28">
        <f t="shared" si="183"/>
        <v>3.1678986272439286E-2</v>
      </c>
      <c r="BB273" s="28">
        <f t="shared" si="183"/>
        <v>7.3917634635691662E-2</v>
      </c>
      <c r="BC273" s="28">
        <f t="shared" si="183"/>
        <v>3.1678986272439286E-2</v>
      </c>
      <c r="BD273" s="28">
        <f t="shared" si="183"/>
        <v>0</v>
      </c>
      <c r="BE273" s="28">
        <f t="shared" si="183"/>
        <v>0</v>
      </c>
      <c r="BF273" s="28">
        <f t="shared" si="183"/>
        <v>0</v>
      </c>
      <c r="BG273" s="28">
        <f t="shared" si="183"/>
        <v>0</v>
      </c>
      <c r="BH273" s="28">
        <f t="shared" si="183"/>
        <v>7.3917634635691662E-2</v>
      </c>
      <c r="BI273" s="28">
        <f t="shared" si="183"/>
        <v>4.2238648363252376E-2</v>
      </c>
      <c r="BJ273" s="28">
        <f t="shared" si="183"/>
        <v>0</v>
      </c>
      <c r="BK273" s="28">
        <f t="shared" si="183"/>
        <v>0</v>
      </c>
      <c r="BL273" s="28">
        <f t="shared" si="183"/>
        <v>0</v>
      </c>
      <c r="BM273" s="28">
        <f t="shared" si="183"/>
        <v>0</v>
      </c>
      <c r="BN273" s="28">
        <f t="shared" si="183"/>
        <v>3.1678986272439286E-2</v>
      </c>
      <c r="BO273" s="28">
        <f t="shared" si="183"/>
        <v>0</v>
      </c>
      <c r="BP273" s="28">
        <f t="shared" si="183"/>
        <v>0</v>
      </c>
      <c r="BQ273" s="28">
        <f t="shared" si="183"/>
        <v>91.605068637803583</v>
      </c>
      <c r="BR273" s="28">
        <f t="shared" si="183"/>
        <v>0</v>
      </c>
      <c r="BS273" s="28">
        <f t="shared" si="183"/>
        <v>3.1678986272439286E-2</v>
      </c>
      <c r="BT273" s="28">
        <f t="shared" si="183"/>
        <v>0</v>
      </c>
      <c r="BU273" s="28">
        <f t="shared" si="183"/>
        <v>0</v>
      </c>
      <c r="BV273" s="28">
        <f t="shared" si="183"/>
        <v>0</v>
      </c>
      <c r="BW273" s="28">
        <f t="shared" si="183"/>
        <v>4.2238648363252376E-2</v>
      </c>
      <c r="BX273" s="28">
        <f t="shared" si="183"/>
        <v>6.3357972544878571E-2</v>
      </c>
      <c r="BY273" s="28">
        <f t="shared" si="183"/>
        <v>0</v>
      </c>
      <c r="BZ273" s="28">
        <f t="shared" si="183"/>
        <v>0.11615628299894404</v>
      </c>
      <c r="CA273" s="28">
        <f t="shared" si="183"/>
        <v>4.2238648363252376E-2</v>
      </c>
      <c r="CB273" s="28">
        <f t="shared" si="183"/>
        <v>8.4477296726504753E-2</v>
      </c>
      <c r="CC273" s="28">
        <f t="shared" si="183"/>
        <v>4.2238648363252376E-2</v>
      </c>
      <c r="CD273" s="21">
        <f t="shared" si="183"/>
        <v>100</v>
      </c>
    </row>
    <row r="274" spans="1:82" x14ac:dyDescent="0.2">
      <c r="A274" s="51">
        <v>269</v>
      </c>
      <c r="B274" s="19" t="s">
        <v>40</v>
      </c>
      <c r="C274" s="27">
        <f t="shared" si="177"/>
        <v>0.5733397037744864</v>
      </c>
      <c r="D274" s="28">
        <f t="shared" ref="D274:R274" si="184">D74/$CD74*100</f>
        <v>0</v>
      </c>
      <c r="E274" s="28">
        <f t="shared" si="184"/>
        <v>0</v>
      </c>
      <c r="F274" s="28">
        <f t="shared" si="184"/>
        <v>0</v>
      </c>
      <c r="G274" s="28">
        <f t="shared" si="184"/>
        <v>0</v>
      </c>
      <c r="H274" s="28">
        <f t="shared" si="184"/>
        <v>0</v>
      </c>
      <c r="I274" s="28">
        <f t="shared" si="184"/>
        <v>0</v>
      </c>
      <c r="J274" s="28">
        <f t="shared" si="184"/>
        <v>0</v>
      </c>
      <c r="K274" s="28">
        <f t="shared" si="184"/>
        <v>0.23889154323936934</v>
      </c>
      <c r="L274" s="28">
        <f t="shared" si="184"/>
        <v>0</v>
      </c>
      <c r="M274" s="28">
        <f t="shared" si="184"/>
        <v>0</v>
      </c>
      <c r="N274" s="28">
        <f t="shared" si="184"/>
        <v>0</v>
      </c>
      <c r="O274" s="28">
        <f t="shared" si="184"/>
        <v>0</v>
      </c>
      <c r="P274" s="28">
        <f t="shared" si="184"/>
        <v>0</v>
      </c>
      <c r="Q274" s="28">
        <f t="shared" si="184"/>
        <v>0</v>
      </c>
      <c r="R274" s="28">
        <f t="shared" si="184"/>
        <v>0</v>
      </c>
      <c r="S274" s="28">
        <f t="shared" ref="S274:CD274" si="185">S74/$CD74*100</f>
        <v>0</v>
      </c>
      <c r="T274" s="28">
        <f t="shared" si="185"/>
        <v>0</v>
      </c>
      <c r="U274" s="28">
        <f t="shared" si="185"/>
        <v>0.19111323459149546</v>
      </c>
      <c r="V274" s="28">
        <f t="shared" si="185"/>
        <v>0</v>
      </c>
      <c r="W274" s="28">
        <f t="shared" si="185"/>
        <v>0</v>
      </c>
      <c r="X274" s="28">
        <f t="shared" si="185"/>
        <v>0.1433349259436216</v>
      </c>
      <c r="Y274" s="28">
        <f t="shared" si="185"/>
        <v>0</v>
      </c>
      <c r="Z274" s="28">
        <f t="shared" si="185"/>
        <v>0</v>
      </c>
      <c r="AA274" s="28">
        <f t="shared" si="185"/>
        <v>0</v>
      </c>
      <c r="AB274" s="28">
        <f t="shared" si="185"/>
        <v>0</v>
      </c>
      <c r="AC274" s="28">
        <f t="shared" si="185"/>
        <v>0</v>
      </c>
      <c r="AD274" s="28">
        <f t="shared" si="185"/>
        <v>0</v>
      </c>
      <c r="AE274" s="28">
        <f t="shared" si="185"/>
        <v>0</v>
      </c>
      <c r="AF274" s="28">
        <f t="shared" si="185"/>
        <v>0</v>
      </c>
      <c r="AG274" s="28">
        <f t="shared" si="185"/>
        <v>0</v>
      </c>
      <c r="AH274" s="28">
        <f t="shared" si="185"/>
        <v>0</v>
      </c>
      <c r="AI274" s="28">
        <f t="shared" si="185"/>
        <v>0</v>
      </c>
      <c r="AJ274" s="28">
        <f t="shared" si="185"/>
        <v>5.0167224080267561</v>
      </c>
      <c r="AK274" s="28">
        <f t="shared" si="185"/>
        <v>0</v>
      </c>
      <c r="AL274" s="28">
        <f t="shared" si="185"/>
        <v>0</v>
      </c>
      <c r="AM274" s="28">
        <f t="shared" si="185"/>
        <v>0</v>
      </c>
      <c r="AN274" s="28">
        <f t="shared" si="185"/>
        <v>0</v>
      </c>
      <c r="AO274" s="28">
        <f t="shared" si="185"/>
        <v>0</v>
      </c>
      <c r="AP274" s="28">
        <f t="shared" si="185"/>
        <v>0</v>
      </c>
      <c r="AQ274" s="28">
        <f t="shared" si="185"/>
        <v>0</v>
      </c>
      <c r="AR274" s="28">
        <f t="shared" si="185"/>
        <v>0</v>
      </c>
      <c r="AS274" s="28">
        <f t="shared" si="185"/>
        <v>0</v>
      </c>
      <c r="AT274" s="28">
        <f t="shared" si="185"/>
        <v>0</v>
      </c>
      <c r="AU274" s="28">
        <f t="shared" si="185"/>
        <v>0</v>
      </c>
      <c r="AV274" s="28">
        <f t="shared" si="185"/>
        <v>0</v>
      </c>
      <c r="AW274" s="28">
        <f t="shared" si="185"/>
        <v>0.1433349259436216</v>
      </c>
      <c r="AX274" s="28">
        <f t="shared" si="185"/>
        <v>0</v>
      </c>
      <c r="AY274" s="28">
        <f t="shared" si="185"/>
        <v>0</v>
      </c>
      <c r="AZ274" s="28">
        <f t="shared" si="185"/>
        <v>0</v>
      </c>
      <c r="BA274" s="28">
        <f t="shared" si="185"/>
        <v>0</v>
      </c>
      <c r="BB274" s="28">
        <f t="shared" si="185"/>
        <v>0</v>
      </c>
      <c r="BC274" s="28">
        <f t="shared" si="185"/>
        <v>0</v>
      </c>
      <c r="BD274" s="28">
        <f t="shared" si="185"/>
        <v>0</v>
      </c>
      <c r="BE274" s="28">
        <f t="shared" si="185"/>
        <v>0</v>
      </c>
      <c r="BF274" s="28">
        <f t="shared" si="185"/>
        <v>0</v>
      </c>
      <c r="BG274" s="28">
        <f t="shared" si="185"/>
        <v>0</v>
      </c>
      <c r="BH274" s="28">
        <f t="shared" si="185"/>
        <v>0</v>
      </c>
      <c r="BI274" s="28">
        <f t="shared" si="185"/>
        <v>0</v>
      </c>
      <c r="BJ274" s="28">
        <f t="shared" si="185"/>
        <v>0</v>
      </c>
      <c r="BK274" s="28">
        <f t="shared" si="185"/>
        <v>0</v>
      </c>
      <c r="BL274" s="28">
        <f t="shared" si="185"/>
        <v>0</v>
      </c>
      <c r="BM274" s="28">
        <f t="shared" si="185"/>
        <v>0</v>
      </c>
      <c r="BN274" s="28">
        <f t="shared" si="185"/>
        <v>0</v>
      </c>
      <c r="BO274" s="28">
        <f t="shared" si="185"/>
        <v>0</v>
      </c>
      <c r="BP274" s="28">
        <f t="shared" si="185"/>
        <v>0</v>
      </c>
      <c r="BQ274" s="28">
        <f t="shared" si="185"/>
        <v>0</v>
      </c>
      <c r="BR274" s="28">
        <f t="shared" si="185"/>
        <v>84.519827998088871</v>
      </c>
      <c r="BS274" s="28">
        <f t="shared" si="185"/>
        <v>0.19111323459149546</v>
      </c>
      <c r="BT274" s="28">
        <f t="shared" si="185"/>
        <v>0</v>
      </c>
      <c r="BU274" s="28">
        <f t="shared" si="185"/>
        <v>0</v>
      </c>
      <c r="BV274" s="28">
        <f t="shared" si="185"/>
        <v>0</v>
      </c>
      <c r="BW274" s="28">
        <f t="shared" si="185"/>
        <v>0.43000477783086477</v>
      </c>
      <c r="BX274" s="28">
        <f t="shared" si="185"/>
        <v>0</v>
      </c>
      <c r="BY274" s="28">
        <f t="shared" si="185"/>
        <v>7.9789775441949358</v>
      </c>
      <c r="BZ274" s="28">
        <f t="shared" si="185"/>
        <v>0</v>
      </c>
      <c r="CA274" s="28">
        <f t="shared" si="185"/>
        <v>0</v>
      </c>
      <c r="CB274" s="28">
        <f t="shared" si="185"/>
        <v>0.1433349259436216</v>
      </c>
      <c r="CC274" s="28">
        <f t="shared" si="185"/>
        <v>0</v>
      </c>
      <c r="CD274" s="21">
        <f t="shared" si="185"/>
        <v>100</v>
      </c>
    </row>
    <row r="275" spans="1:82" x14ac:dyDescent="0.2">
      <c r="A275" s="51">
        <v>270</v>
      </c>
      <c r="B275" s="19" t="s">
        <v>82</v>
      </c>
      <c r="C275" s="27">
        <f t="shared" si="177"/>
        <v>2.6264150943396225</v>
      </c>
      <c r="D275" s="28">
        <f t="shared" ref="D275:R275" si="186">D75/$CD75*100</f>
        <v>0</v>
      </c>
      <c r="E275" s="28">
        <f t="shared" si="186"/>
        <v>0</v>
      </c>
      <c r="F275" s="28">
        <f t="shared" si="186"/>
        <v>6.0377358490566038E-2</v>
      </c>
      <c r="G275" s="28">
        <f t="shared" si="186"/>
        <v>0</v>
      </c>
      <c r="H275" s="28">
        <f t="shared" si="186"/>
        <v>0</v>
      </c>
      <c r="I275" s="28">
        <f t="shared" si="186"/>
        <v>2.2641509433962263E-2</v>
      </c>
      <c r="J275" s="28">
        <f t="shared" si="186"/>
        <v>4.4981132075471697</v>
      </c>
      <c r="K275" s="28">
        <f t="shared" si="186"/>
        <v>9.8113207547169817E-2</v>
      </c>
      <c r="L275" s="28">
        <f t="shared" si="186"/>
        <v>2.2641509433962263E-2</v>
      </c>
      <c r="M275" s="28">
        <f t="shared" si="186"/>
        <v>0</v>
      </c>
      <c r="N275" s="28">
        <f t="shared" si="186"/>
        <v>7.5471698113207544E-2</v>
      </c>
      <c r="O275" s="28">
        <f t="shared" si="186"/>
        <v>2.2641509433962263E-2</v>
      </c>
      <c r="P275" s="28">
        <f t="shared" si="186"/>
        <v>3.7735849056603772E-2</v>
      </c>
      <c r="Q275" s="28">
        <f t="shared" si="186"/>
        <v>0</v>
      </c>
      <c r="R275" s="28">
        <f t="shared" si="186"/>
        <v>0</v>
      </c>
      <c r="S275" s="28">
        <f t="shared" ref="S275:CD275" si="187">S75/$CD75*100</f>
        <v>0</v>
      </c>
      <c r="T275" s="28">
        <f t="shared" si="187"/>
        <v>6.7924528301886791E-2</v>
      </c>
      <c r="U275" s="28">
        <f t="shared" si="187"/>
        <v>4.5283018867924525E-2</v>
      </c>
      <c r="V275" s="28">
        <f t="shared" si="187"/>
        <v>0</v>
      </c>
      <c r="W275" s="28">
        <f t="shared" si="187"/>
        <v>2.2641509433962263E-2</v>
      </c>
      <c r="X275" s="28">
        <f t="shared" si="187"/>
        <v>2.2641509433962263E-2</v>
      </c>
      <c r="Y275" s="28">
        <f t="shared" si="187"/>
        <v>0</v>
      </c>
      <c r="Z275" s="28">
        <f t="shared" si="187"/>
        <v>0</v>
      </c>
      <c r="AA275" s="28">
        <f t="shared" si="187"/>
        <v>5.2830188679245285E-2</v>
      </c>
      <c r="AB275" s="28">
        <f t="shared" si="187"/>
        <v>3.7735849056603772E-2</v>
      </c>
      <c r="AC275" s="28">
        <f t="shared" si="187"/>
        <v>0</v>
      </c>
      <c r="AD275" s="28">
        <f t="shared" si="187"/>
        <v>0.30188679245283018</v>
      </c>
      <c r="AE275" s="28">
        <f t="shared" si="187"/>
        <v>0</v>
      </c>
      <c r="AF275" s="28">
        <f t="shared" si="187"/>
        <v>0</v>
      </c>
      <c r="AG275" s="28">
        <f t="shared" si="187"/>
        <v>2.2641509433962263E-2</v>
      </c>
      <c r="AH275" s="28">
        <f t="shared" si="187"/>
        <v>0</v>
      </c>
      <c r="AI275" s="28">
        <f t="shared" si="187"/>
        <v>0</v>
      </c>
      <c r="AJ275" s="28">
        <f t="shared" si="187"/>
        <v>4.3245283018867919</v>
      </c>
      <c r="AK275" s="28">
        <f t="shared" si="187"/>
        <v>5.2830188679245285E-2</v>
      </c>
      <c r="AL275" s="28">
        <f t="shared" si="187"/>
        <v>0</v>
      </c>
      <c r="AM275" s="28">
        <f t="shared" si="187"/>
        <v>0</v>
      </c>
      <c r="AN275" s="28">
        <f t="shared" si="187"/>
        <v>0</v>
      </c>
      <c r="AO275" s="28">
        <f t="shared" si="187"/>
        <v>0</v>
      </c>
      <c r="AP275" s="28">
        <f t="shared" si="187"/>
        <v>0</v>
      </c>
      <c r="AQ275" s="28">
        <f t="shared" si="187"/>
        <v>0.25660377358490566</v>
      </c>
      <c r="AR275" s="28">
        <f t="shared" si="187"/>
        <v>3.7735849056603772E-2</v>
      </c>
      <c r="AS275" s="28">
        <f t="shared" si="187"/>
        <v>3.7735849056603772E-2</v>
      </c>
      <c r="AT275" s="28">
        <f t="shared" si="187"/>
        <v>0.12830188679245283</v>
      </c>
      <c r="AU275" s="28">
        <f t="shared" si="187"/>
        <v>0</v>
      </c>
      <c r="AV275" s="28">
        <f t="shared" si="187"/>
        <v>0</v>
      </c>
      <c r="AW275" s="28">
        <f t="shared" si="187"/>
        <v>5.2830188679245285E-2</v>
      </c>
      <c r="AX275" s="28">
        <f t="shared" si="187"/>
        <v>1.6528301886792454</v>
      </c>
      <c r="AY275" s="28">
        <f t="shared" si="187"/>
        <v>0</v>
      </c>
      <c r="AZ275" s="28">
        <f t="shared" si="187"/>
        <v>0</v>
      </c>
      <c r="BA275" s="28">
        <f t="shared" si="187"/>
        <v>2.2641509433962263E-2</v>
      </c>
      <c r="BB275" s="28">
        <f t="shared" si="187"/>
        <v>3.7735849056603772E-2</v>
      </c>
      <c r="BC275" s="28">
        <f t="shared" si="187"/>
        <v>3.0188679245283019E-2</v>
      </c>
      <c r="BD275" s="28">
        <f t="shared" si="187"/>
        <v>0</v>
      </c>
      <c r="BE275" s="28">
        <f t="shared" si="187"/>
        <v>0</v>
      </c>
      <c r="BF275" s="28">
        <f t="shared" si="187"/>
        <v>0</v>
      </c>
      <c r="BG275" s="28">
        <f t="shared" si="187"/>
        <v>3.7735849056603772E-2</v>
      </c>
      <c r="BH275" s="28">
        <f t="shared" si="187"/>
        <v>0</v>
      </c>
      <c r="BI275" s="28">
        <f t="shared" si="187"/>
        <v>5.2830188679245285E-2</v>
      </c>
      <c r="BJ275" s="28">
        <f t="shared" si="187"/>
        <v>0</v>
      </c>
      <c r="BK275" s="28">
        <f t="shared" si="187"/>
        <v>0</v>
      </c>
      <c r="BL275" s="28">
        <f t="shared" si="187"/>
        <v>0</v>
      </c>
      <c r="BM275" s="28">
        <f t="shared" si="187"/>
        <v>0</v>
      </c>
      <c r="BN275" s="28">
        <f t="shared" si="187"/>
        <v>0</v>
      </c>
      <c r="BO275" s="28">
        <f t="shared" si="187"/>
        <v>0.2339622641509434</v>
      </c>
      <c r="BP275" s="28">
        <f t="shared" si="187"/>
        <v>0</v>
      </c>
      <c r="BQ275" s="28">
        <f t="shared" si="187"/>
        <v>0</v>
      </c>
      <c r="BR275" s="28">
        <f t="shared" si="187"/>
        <v>4.5283018867924525E-2</v>
      </c>
      <c r="BS275" s="28">
        <f t="shared" si="187"/>
        <v>82.875471698113216</v>
      </c>
      <c r="BT275" s="28">
        <f t="shared" si="187"/>
        <v>0</v>
      </c>
      <c r="BU275" s="28">
        <f t="shared" si="187"/>
        <v>0</v>
      </c>
      <c r="BV275" s="28">
        <f t="shared" si="187"/>
        <v>0</v>
      </c>
      <c r="BW275" s="28">
        <f t="shared" si="187"/>
        <v>8.3018867924528297E-2</v>
      </c>
      <c r="BX275" s="28">
        <f t="shared" si="187"/>
        <v>6.0377358490566038E-2</v>
      </c>
      <c r="BY275" s="28">
        <f t="shared" si="187"/>
        <v>1.4188679245283018</v>
      </c>
      <c r="BZ275" s="28">
        <f t="shared" si="187"/>
        <v>0</v>
      </c>
      <c r="CA275" s="28">
        <f t="shared" si="187"/>
        <v>2.2641509433962263E-2</v>
      </c>
      <c r="CB275" s="28">
        <f t="shared" si="187"/>
        <v>0.12075471698113208</v>
      </c>
      <c r="CC275" s="28">
        <f t="shared" si="187"/>
        <v>0</v>
      </c>
      <c r="CD275" s="21">
        <f t="shared" si="187"/>
        <v>100</v>
      </c>
    </row>
    <row r="276" spans="1:82" x14ac:dyDescent="0.2">
      <c r="A276" s="50">
        <v>271</v>
      </c>
      <c r="B276" s="19" t="s">
        <v>72</v>
      </c>
      <c r="C276" s="27">
        <f t="shared" si="177"/>
        <v>0</v>
      </c>
      <c r="D276" s="28">
        <f t="shared" ref="D276:R276" si="188">D76/$CD76*100</f>
        <v>6.3102340523175759E-2</v>
      </c>
      <c r="E276" s="28">
        <f t="shared" si="188"/>
        <v>0.12620468104635152</v>
      </c>
      <c r="F276" s="28">
        <f t="shared" si="188"/>
        <v>0</v>
      </c>
      <c r="G276" s="28">
        <f t="shared" si="188"/>
        <v>0</v>
      </c>
      <c r="H276" s="28">
        <f t="shared" si="188"/>
        <v>0</v>
      </c>
      <c r="I276" s="28">
        <f t="shared" si="188"/>
        <v>1.7209729233593391E-2</v>
      </c>
      <c r="J276" s="28">
        <f t="shared" si="188"/>
        <v>0</v>
      </c>
      <c r="K276" s="28">
        <f t="shared" si="188"/>
        <v>1.7209729233593391E-2</v>
      </c>
      <c r="L276" s="28">
        <f t="shared" si="188"/>
        <v>4.0156034878384581E-2</v>
      </c>
      <c r="M276" s="28">
        <f t="shared" si="188"/>
        <v>0</v>
      </c>
      <c r="N276" s="28">
        <f t="shared" si="188"/>
        <v>0</v>
      </c>
      <c r="O276" s="28">
        <f t="shared" si="188"/>
        <v>0</v>
      </c>
      <c r="P276" s="28">
        <f t="shared" si="188"/>
        <v>2.2946305644791189E-2</v>
      </c>
      <c r="Q276" s="28">
        <f t="shared" si="188"/>
        <v>0</v>
      </c>
      <c r="R276" s="28">
        <f t="shared" si="188"/>
        <v>0.11473152822395595</v>
      </c>
      <c r="S276" s="28">
        <f t="shared" ref="S276:CD276" si="189">S76/$CD76*100</f>
        <v>2.2430013767783388</v>
      </c>
      <c r="T276" s="28">
        <f t="shared" si="189"/>
        <v>4.0156034878384581E-2</v>
      </c>
      <c r="U276" s="28">
        <f t="shared" si="189"/>
        <v>0</v>
      </c>
      <c r="V276" s="28">
        <f t="shared" si="189"/>
        <v>0</v>
      </c>
      <c r="W276" s="28">
        <f t="shared" si="189"/>
        <v>0</v>
      </c>
      <c r="X276" s="28">
        <f t="shared" si="189"/>
        <v>2.2946305644791189E-2</v>
      </c>
      <c r="Y276" s="28">
        <f t="shared" si="189"/>
        <v>0.44745296007342816</v>
      </c>
      <c r="Z276" s="28">
        <f t="shared" si="189"/>
        <v>1.7209729233593391E-2</v>
      </c>
      <c r="AA276" s="28">
        <f t="shared" si="189"/>
        <v>3.4419458467186782E-2</v>
      </c>
      <c r="AB276" s="28">
        <f t="shared" si="189"/>
        <v>2.8682882055988988E-2</v>
      </c>
      <c r="AC276" s="28">
        <f t="shared" si="189"/>
        <v>0.28682882055988984</v>
      </c>
      <c r="AD276" s="28">
        <f t="shared" si="189"/>
        <v>0</v>
      </c>
      <c r="AE276" s="28">
        <f t="shared" si="189"/>
        <v>0</v>
      </c>
      <c r="AF276" s="28">
        <f t="shared" si="189"/>
        <v>0</v>
      </c>
      <c r="AG276" s="28">
        <f t="shared" si="189"/>
        <v>2.8682882055988988E-2</v>
      </c>
      <c r="AH276" s="28">
        <f t="shared" si="189"/>
        <v>1.7209729233593391E-2</v>
      </c>
      <c r="AI276" s="28">
        <f t="shared" si="189"/>
        <v>6.3102340523175759E-2</v>
      </c>
      <c r="AJ276" s="28">
        <f t="shared" si="189"/>
        <v>0</v>
      </c>
      <c r="AK276" s="28">
        <f t="shared" si="189"/>
        <v>1.7209729233593391E-2</v>
      </c>
      <c r="AL276" s="28">
        <f t="shared" si="189"/>
        <v>3.4419458467186782E-2</v>
      </c>
      <c r="AM276" s="28">
        <f t="shared" si="189"/>
        <v>0</v>
      </c>
      <c r="AN276" s="28">
        <f t="shared" si="189"/>
        <v>0</v>
      </c>
      <c r="AO276" s="28">
        <f t="shared" si="189"/>
        <v>0</v>
      </c>
      <c r="AP276" s="28">
        <f t="shared" si="189"/>
        <v>0</v>
      </c>
      <c r="AQ276" s="28">
        <f t="shared" si="189"/>
        <v>0</v>
      </c>
      <c r="AR276" s="28">
        <f t="shared" si="189"/>
        <v>2.8682882055988988E-2</v>
      </c>
      <c r="AS276" s="28">
        <f t="shared" si="189"/>
        <v>0</v>
      </c>
      <c r="AT276" s="28">
        <f t="shared" si="189"/>
        <v>6.8838916934373565E-2</v>
      </c>
      <c r="AU276" s="28">
        <f t="shared" si="189"/>
        <v>1.7209729233593391E-2</v>
      </c>
      <c r="AV276" s="28">
        <f t="shared" si="189"/>
        <v>0</v>
      </c>
      <c r="AW276" s="28">
        <f t="shared" si="189"/>
        <v>4.0156034878384581E-2</v>
      </c>
      <c r="AX276" s="28">
        <f t="shared" si="189"/>
        <v>0</v>
      </c>
      <c r="AY276" s="28">
        <f t="shared" si="189"/>
        <v>3.4419458467186782E-2</v>
      </c>
      <c r="AZ276" s="28">
        <f t="shared" si="189"/>
        <v>0</v>
      </c>
      <c r="BA276" s="28">
        <f t="shared" si="189"/>
        <v>2.8682882055988988E-2</v>
      </c>
      <c r="BB276" s="28">
        <f t="shared" si="189"/>
        <v>2.2946305644791189E-2</v>
      </c>
      <c r="BC276" s="28">
        <f t="shared" si="189"/>
        <v>2.2946305644791189E-2</v>
      </c>
      <c r="BD276" s="28">
        <f t="shared" si="189"/>
        <v>4.5892611289582379E-2</v>
      </c>
      <c r="BE276" s="28">
        <f t="shared" si="189"/>
        <v>15.385497934832493</v>
      </c>
      <c r="BF276" s="28">
        <f t="shared" si="189"/>
        <v>0</v>
      </c>
      <c r="BG276" s="28">
        <f t="shared" si="189"/>
        <v>0</v>
      </c>
      <c r="BH276" s="28">
        <f t="shared" si="189"/>
        <v>0</v>
      </c>
      <c r="BI276" s="28">
        <f t="shared" si="189"/>
        <v>2.2946305644791189E-2</v>
      </c>
      <c r="BJ276" s="28">
        <f t="shared" si="189"/>
        <v>0</v>
      </c>
      <c r="BK276" s="28">
        <f t="shared" si="189"/>
        <v>0</v>
      </c>
      <c r="BL276" s="28">
        <f t="shared" si="189"/>
        <v>1.7209729233593391E-2</v>
      </c>
      <c r="BM276" s="28">
        <f t="shared" si="189"/>
        <v>0.39008719596145019</v>
      </c>
      <c r="BN276" s="28">
        <f t="shared" si="189"/>
        <v>2.8682882055988988E-2</v>
      </c>
      <c r="BO276" s="28">
        <f t="shared" si="189"/>
        <v>0</v>
      </c>
      <c r="BP276" s="28">
        <f t="shared" si="189"/>
        <v>3.4419458467186782E-2</v>
      </c>
      <c r="BQ276" s="28">
        <f t="shared" si="189"/>
        <v>0</v>
      </c>
      <c r="BR276" s="28">
        <f t="shared" si="189"/>
        <v>0</v>
      </c>
      <c r="BS276" s="28">
        <f t="shared" si="189"/>
        <v>2.8682882055988988E-2</v>
      </c>
      <c r="BT276" s="28">
        <f t="shared" si="189"/>
        <v>79.715465810004588</v>
      </c>
      <c r="BU276" s="28">
        <f t="shared" si="189"/>
        <v>0</v>
      </c>
      <c r="BV276" s="28">
        <f t="shared" si="189"/>
        <v>0</v>
      </c>
      <c r="BW276" s="28">
        <f t="shared" si="189"/>
        <v>3.4419458467186782E-2</v>
      </c>
      <c r="BX276" s="28">
        <f t="shared" si="189"/>
        <v>1.7209729233593391E-2</v>
      </c>
      <c r="BY276" s="28">
        <f t="shared" si="189"/>
        <v>3.4419458467186782E-2</v>
      </c>
      <c r="BZ276" s="28">
        <f t="shared" si="189"/>
        <v>8.6048646167966952E-2</v>
      </c>
      <c r="CA276" s="28">
        <f t="shared" si="189"/>
        <v>4.5892611289582379E-2</v>
      </c>
      <c r="CB276" s="28">
        <f t="shared" si="189"/>
        <v>1.7209729233593391E-2</v>
      </c>
      <c r="CC276" s="28">
        <f t="shared" si="189"/>
        <v>0</v>
      </c>
      <c r="CD276" s="21">
        <f t="shared" si="189"/>
        <v>100</v>
      </c>
    </row>
    <row r="277" spans="1:82" x14ac:dyDescent="0.2">
      <c r="A277" s="51">
        <v>272</v>
      </c>
      <c r="B277" s="19" t="s">
        <v>41</v>
      </c>
      <c r="C277" s="27">
        <f t="shared" si="177"/>
        <v>2.2863675335810234E-2</v>
      </c>
      <c r="D277" s="28">
        <f t="shared" ref="D277:R277" si="190">D77/$CD77*100</f>
        <v>0</v>
      </c>
      <c r="E277" s="28">
        <f t="shared" si="190"/>
        <v>3.4295513003715347E-2</v>
      </c>
      <c r="F277" s="28">
        <f t="shared" si="190"/>
        <v>5.7159188339525581E-2</v>
      </c>
      <c r="G277" s="28">
        <f t="shared" si="190"/>
        <v>9.1454701343240935E-2</v>
      </c>
      <c r="H277" s="28">
        <f t="shared" si="190"/>
        <v>0.53158045155758793</v>
      </c>
      <c r="I277" s="28">
        <f t="shared" si="190"/>
        <v>4.5727350671620468E-2</v>
      </c>
      <c r="J277" s="28">
        <f t="shared" si="190"/>
        <v>0</v>
      </c>
      <c r="K277" s="28">
        <f t="shared" si="190"/>
        <v>0.11431837667905116</v>
      </c>
      <c r="L277" s="28">
        <f t="shared" si="190"/>
        <v>2.2863675335810234E-2</v>
      </c>
      <c r="M277" s="28">
        <f t="shared" si="190"/>
        <v>0</v>
      </c>
      <c r="N277" s="28">
        <f t="shared" si="190"/>
        <v>2.2863675335810234E-2</v>
      </c>
      <c r="O277" s="28">
        <f t="shared" si="190"/>
        <v>0.16004572735067163</v>
      </c>
      <c r="P277" s="28">
        <f t="shared" si="190"/>
        <v>0.21148899685624464</v>
      </c>
      <c r="Q277" s="28">
        <f t="shared" si="190"/>
        <v>0</v>
      </c>
      <c r="R277" s="28">
        <f t="shared" si="190"/>
        <v>0</v>
      </c>
      <c r="S277" s="28">
        <f t="shared" ref="S277:CD277" si="191">S77/$CD77*100</f>
        <v>0</v>
      </c>
      <c r="T277" s="28">
        <f t="shared" si="191"/>
        <v>2.2863675335810234E-2</v>
      </c>
      <c r="U277" s="28">
        <f t="shared" si="191"/>
        <v>1.9605601600457274</v>
      </c>
      <c r="V277" s="28">
        <f t="shared" si="191"/>
        <v>6.2875107173478134E-2</v>
      </c>
      <c r="W277" s="28">
        <f t="shared" si="191"/>
        <v>0</v>
      </c>
      <c r="X277" s="28">
        <f t="shared" si="191"/>
        <v>6.8591026007430694E-2</v>
      </c>
      <c r="Y277" s="28">
        <f t="shared" si="191"/>
        <v>0</v>
      </c>
      <c r="Z277" s="28">
        <f t="shared" si="191"/>
        <v>0</v>
      </c>
      <c r="AA277" s="28">
        <f t="shared" si="191"/>
        <v>0</v>
      </c>
      <c r="AB277" s="28">
        <f t="shared" si="191"/>
        <v>0</v>
      </c>
      <c r="AC277" s="28">
        <f t="shared" si="191"/>
        <v>6.2875107173478134E-2</v>
      </c>
      <c r="AD277" s="28">
        <f t="shared" si="191"/>
        <v>0</v>
      </c>
      <c r="AE277" s="28">
        <f t="shared" si="191"/>
        <v>0</v>
      </c>
      <c r="AF277" s="28">
        <f t="shared" si="191"/>
        <v>0</v>
      </c>
      <c r="AG277" s="28">
        <f t="shared" si="191"/>
        <v>4.5727350671620468E-2</v>
      </c>
      <c r="AH277" s="28">
        <f t="shared" si="191"/>
        <v>0</v>
      </c>
      <c r="AI277" s="28">
        <f t="shared" si="191"/>
        <v>6.2875107173478134E-2</v>
      </c>
      <c r="AJ277" s="28">
        <f t="shared" si="191"/>
        <v>2.2863675335810234E-2</v>
      </c>
      <c r="AK277" s="28">
        <f t="shared" si="191"/>
        <v>4.5727350671620468E-2</v>
      </c>
      <c r="AL277" s="28">
        <f t="shared" si="191"/>
        <v>5.7159188339525581E-2</v>
      </c>
      <c r="AM277" s="28">
        <f t="shared" si="191"/>
        <v>6.0703058016576161</v>
      </c>
      <c r="AN277" s="28">
        <f t="shared" si="191"/>
        <v>0</v>
      </c>
      <c r="AO277" s="28">
        <f t="shared" si="191"/>
        <v>0</v>
      </c>
      <c r="AP277" s="28">
        <f t="shared" si="191"/>
        <v>4.5727350671620468E-2</v>
      </c>
      <c r="AQ277" s="28">
        <f t="shared" si="191"/>
        <v>0</v>
      </c>
      <c r="AR277" s="28">
        <f t="shared" si="191"/>
        <v>3.4295513003715347E-2</v>
      </c>
      <c r="AS277" s="28">
        <f t="shared" si="191"/>
        <v>2.857959416976279E-2</v>
      </c>
      <c r="AT277" s="28">
        <f t="shared" si="191"/>
        <v>9.7170620177193481E-2</v>
      </c>
      <c r="AU277" s="28">
        <f t="shared" si="191"/>
        <v>5.1443269505573021E-2</v>
      </c>
      <c r="AV277" s="28">
        <f t="shared" si="191"/>
        <v>2.2863675335810234E-2</v>
      </c>
      <c r="AW277" s="28">
        <f t="shared" si="191"/>
        <v>0</v>
      </c>
      <c r="AX277" s="28">
        <f t="shared" si="191"/>
        <v>0</v>
      </c>
      <c r="AY277" s="28">
        <f t="shared" si="191"/>
        <v>4.0011431837667907E-2</v>
      </c>
      <c r="AZ277" s="28">
        <f t="shared" si="191"/>
        <v>4.5727350671620468E-2</v>
      </c>
      <c r="BA277" s="28">
        <f t="shared" si="191"/>
        <v>1.7147756501857674E-2</v>
      </c>
      <c r="BB277" s="28">
        <f t="shared" si="191"/>
        <v>4.0011431837667907E-2</v>
      </c>
      <c r="BC277" s="28">
        <f t="shared" si="191"/>
        <v>0.15432980851671907</v>
      </c>
      <c r="BD277" s="28">
        <f t="shared" si="191"/>
        <v>0</v>
      </c>
      <c r="BE277" s="28">
        <f t="shared" si="191"/>
        <v>2.2863675335810234E-2</v>
      </c>
      <c r="BF277" s="28">
        <f t="shared" si="191"/>
        <v>2.857959416976279E-2</v>
      </c>
      <c r="BG277" s="28">
        <f t="shared" si="191"/>
        <v>2.857959416976279E-2</v>
      </c>
      <c r="BH277" s="28">
        <f t="shared" si="191"/>
        <v>0</v>
      </c>
      <c r="BI277" s="28">
        <f t="shared" si="191"/>
        <v>1.7147756501857674E-2</v>
      </c>
      <c r="BJ277" s="28">
        <f t="shared" si="191"/>
        <v>0</v>
      </c>
      <c r="BK277" s="28">
        <f t="shared" si="191"/>
        <v>0</v>
      </c>
      <c r="BL277" s="28">
        <f t="shared" si="191"/>
        <v>0.76021720491569011</v>
      </c>
      <c r="BM277" s="28">
        <f t="shared" si="191"/>
        <v>2.2863675335810234E-2</v>
      </c>
      <c r="BN277" s="28">
        <f t="shared" si="191"/>
        <v>4.0011431837667907E-2</v>
      </c>
      <c r="BO277" s="28">
        <f t="shared" si="191"/>
        <v>0</v>
      </c>
      <c r="BP277" s="28">
        <f t="shared" si="191"/>
        <v>3.4295513003715347E-2</v>
      </c>
      <c r="BQ277" s="28">
        <f t="shared" si="191"/>
        <v>0</v>
      </c>
      <c r="BR277" s="28">
        <f t="shared" si="191"/>
        <v>0</v>
      </c>
      <c r="BS277" s="28">
        <f t="shared" si="191"/>
        <v>0</v>
      </c>
      <c r="BT277" s="28">
        <f t="shared" si="191"/>
        <v>0</v>
      </c>
      <c r="BU277" s="28">
        <f t="shared" si="191"/>
        <v>88.362389254072596</v>
      </c>
      <c r="BV277" s="28">
        <f t="shared" si="191"/>
        <v>0</v>
      </c>
      <c r="BW277" s="28">
        <f t="shared" si="191"/>
        <v>2.2863675335810234E-2</v>
      </c>
      <c r="BX277" s="28">
        <f t="shared" si="191"/>
        <v>2.2863675335810234E-2</v>
      </c>
      <c r="BY277" s="28">
        <f t="shared" si="191"/>
        <v>0</v>
      </c>
      <c r="BZ277" s="28">
        <f t="shared" si="191"/>
        <v>8.5738782509288375E-2</v>
      </c>
      <c r="CA277" s="28">
        <f t="shared" si="191"/>
        <v>5.7159188339525581E-2</v>
      </c>
      <c r="CB277" s="28">
        <f t="shared" si="191"/>
        <v>5.7159188339525581E-2</v>
      </c>
      <c r="CC277" s="28">
        <f t="shared" si="191"/>
        <v>0</v>
      </c>
      <c r="CD277" s="21">
        <f t="shared" si="191"/>
        <v>100</v>
      </c>
    </row>
    <row r="278" spans="1:82" x14ac:dyDescent="0.2">
      <c r="A278" s="51">
        <v>273</v>
      </c>
      <c r="B278" s="19" t="s">
        <v>42</v>
      </c>
      <c r="C278" s="27">
        <f t="shared" si="177"/>
        <v>0</v>
      </c>
      <c r="D278" s="28">
        <f t="shared" ref="D278:R278" si="192">D78/$CD78*100</f>
        <v>0</v>
      </c>
      <c r="E278" s="28">
        <f t="shared" si="192"/>
        <v>0</v>
      </c>
      <c r="F278" s="28">
        <f t="shared" si="192"/>
        <v>0</v>
      </c>
      <c r="G278" s="28">
        <f t="shared" si="192"/>
        <v>0</v>
      </c>
      <c r="H278" s="28">
        <f t="shared" si="192"/>
        <v>0</v>
      </c>
      <c r="I278" s="28">
        <f t="shared" si="192"/>
        <v>0</v>
      </c>
      <c r="J278" s="28">
        <f t="shared" si="192"/>
        <v>0</v>
      </c>
      <c r="K278" s="28">
        <f t="shared" si="192"/>
        <v>0</v>
      </c>
      <c r="L278" s="28">
        <f t="shared" si="192"/>
        <v>0</v>
      </c>
      <c r="M278" s="28">
        <f t="shared" si="192"/>
        <v>0</v>
      </c>
      <c r="N278" s="28">
        <f t="shared" si="192"/>
        <v>0</v>
      </c>
      <c r="O278" s="28">
        <f t="shared" si="192"/>
        <v>0</v>
      </c>
      <c r="P278" s="28">
        <f t="shared" si="192"/>
        <v>0</v>
      </c>
      <c r="Q278" s="28">
        <f t="shared" si="192"/>
        <v>0</v>
      </c>
      <c r="R278" s="28">
        <f t="shared" si="192"/>
        <v>0</v>
      </c>
      <c r="S278" s="28">
        <f t="shared" ref="S278:CD278" si="193">S78/$CD78*100</f>
        <v>0</v>
      </c>
      <c r="T278" s="28">
        <f t="shared" si="193"/>
        <v>0</v>
      </c>
      <c r="U278" s="28">
        <f t="shared" si="193"/>
        <v>0</v>
      </c>
      <c r="V278" s="28">
        <f t="shared" si="193"/>
        <v>0</v>
      </c>
      <c r="W278" s="28">
        <f t="shared" si="193"/>
        <v>0</v>
      </c>
      <c r="X278" s="28">
        <f t="shared" si="193"/>
        <v>0</v>
      </c>
      <c r="Y278" s="28">
        <f t="shared" si="193"/>
        <v>0.67155067155067161</v>
      </c>
      <c r="Z278" s="28">
        <f t="shared" si="193"/>
        <v>0</v>
      </c>
      <c r="AA278" s="28">
        <f t="shared" si="193"/>
        <v>0</v>
      </c>
      <c r="AB278" s="28">
        <f t="shared" si="193"/>
        <v>0</v>
      </c>
      <c r="AC278" s="28">
        <f t="shared" si="193"/>
        <v>0.18315018315018314</v>
      </c>
      <c r="AD278" s="28">
        <f t="shared" si="193"/>
        <v>0</v>
      </c>
      <c r="AE278" s="28">
        <f t="shared" si="193"/>
        <v>0</v>
      </c>
      <c r="AF278" s="28">
        <f t="shared" si="193"/>
        <v>3.8461538461538463</v>
      </c>
      <c r="AG278" s="28">
        <f t="shared" si="193"/>
        <v>0</v>
      </c>
      <c r="AH278" s="28">
        <f t="shared" si="193"/>
        <v>3.6019536019536016</v>
      </c>
      <c r="AI278" s="28">
        <f t="shared" si="193"/>
        <v>0</v>
      </c>
      <c r="AJ278" s="28">
        <f t="shared" si="193"/>
        <v>0</v>
      </c>
      <c r="AK278" s="28">
        <f t="shared" si="193"/>
        <v>0</v>
      </c>
      <c r="AL278" s="28">
        <f t="shared" si="193"/>
        <v>0</v>
      </c>
      <c r="AM278" s="28">
        <f t="shared" si="193"/>
        <v>0</v>
      </c>
      <c r="AN278" s="28">
        <f t="shared" si="193"/>
        <v>0</v>
      </c>
      <c r="AO278" s="28">
        <f t="shared" si="193"/>
        <v>0</v>
      </c>
      <c r="AP278" s="28">
        <f t="shared" si="193"/>
        <v>0</v>
      </c>
      <c r="AQ278" s="28">
        <f t="shared" si="193"/>
        <v>0</v>
      </c>
      <c r="AR278" s="28">
        <f t="shared" si="193"/>
        <v>0.18315018315018314</v>
      </c>
      <c r="AS278" s="28">
        <f t="shared" si="193"/>
        <v>0</v>
      </c>
      <c r="AT278" s="28">
        <f t="shared" si="193"/>
        <v>0</v>
      </c>
      <c r="AU278" s="28">
        <f t="shared" si="193"/>
        <v>0</v>
      </c>
      <c r="AV278" s="28">
        <f t="shared" si="193"/>
        <v>0</v>
      </c>
      <c r="AW278" s="28">
        <f t="shared" si="193"/>
        <v>0</v>
      </c>
      <c r="AX278" s="28">
        <f t="shared" si="193"/>
        <v>0</v>
      </c>
      <c r="AY278" s="28">
        <f t="shared" si="193"/>
        <v>0</v>
      </c>
      <c r="AZ278" s="28">
        <f t="shared" si="193"/>
        <v>0</v>
      </c>
      <c r="BA278" s="28">
        <f t="shared" si="193"/>
        <v>0</v>
      </c>
      <c r="BB278" s="28">
        <f t="shared" si="193"/>
        <v>0</v>
      </c>
      <c r="BC278" s="28">
        <f t="shared" si="193"/>
        <v>0</v>
      </c>
      <c r="BD278" s="28">
        <f t="shared" si="193"/>
        <v>0</v>
      </c>
      <c r="BE278" s="28">
        <f t="shared" si="193"/>
        <v>0.24420024420024419</v>
      </c>
      <c r="BF278" s="28">
        <f t="shared" si="193"/>
        <v>0</v>
      </c>
      <c r="BG278" s="28">
        <f t="shared" si="193"/>
        <v>0</v>
      </c>
      <c r="BH278" s="28">
        <f t="shared" si="193"/>
        <v>0</v>
      </c>
      <c r="BI278" s="28">
        <f t="shared" si="193"/>
        <v>0.30525030525030528</v>
      </c>
      <c r="BJ278" s="28">
        <f t="shared" si="193"/>
        <v>0</v>
      </c>
      <c r="BK278" s="28">
        <f t="shared" si="193"/>
        <v>0</v>
      </c>
      <c r="BL278" s="28">
        <f t="shared" si="193"/>
        <v>0</v>
      </c>
      <c r="BM278" s="28">
        <f t="shared" si="193"/>
        <v>1.8315018315018317</v>
      </c>
      <c r="BN278" s="28">
        <f t="shared" si="193"/>
        <v>0</v>
      </c>
      <c r="BO278" s="28">
        <f t="shared" si="193"/>
        <v>0</v>
      </c>
      <c r="BP278" s="28">
        <f t="shared" si="193"/>
        <v>0</v>
      </c>
      <c r="BQ278" s="28">
        <f t="shared" si="193"/>
        <v>0</v>
      </c>
      <c r="BR278" s="28">
        <f t="shared" si="193"/>
        <v>0</v>
      </c>
      <c r="BS278" s="28">
        <f t="shared" si="193"/>
        <v>0</v>
      </c>
      <c r="BT278" s="28">
        <f t="shared" si="193"/>
        <v>0</v>
      </c>
      <c r="BU278" s="28">
        <f t="shared" si="193"/>
        <v>0</v>
      </c>
      <c r="BV278" s="28">
        <f t="shared" si="193"/>
        <v>87.789987789987791</v>
      </c>
      <c r="BW278" s="28">
        <f t="shared" si="193"/>
        <v>0</v>
      </c>
      <c r="BX278" s="28">
        <f t="shared" si="193"/>
        <v>0</v>
      </c>
      <c r="BY278" s="28">
        <f t="shared" si="193"/>
        <v>0</v>
      </c>
      <c r="BZ278" s="28">
        <f t="shared" si="193"/>
        <v>0</v>
      </c>
      <c r="CA278" s="28">
        <f t="shared" si="193"/>
        <v>0</v>
      </c>
      <c r="CB278" s="28">
        <f t="shared" si="193"/>
        <v>0</v>
      </c>
      <c r="CC278" s="28">
        <f t="shared" si="193"/>
        <v>0</v>
      </c>
      <c r="CD278" s="21">
        <f t="shared" si="193"/>
        <v>100</v>
      </c>
    </row>
    <row r="279" spans="1:82" x14ac:dyDescent="0.2">
      <c r="A279" s="51">
        <v>274</v>
      </c>
      <c r="B279" s="19" t="s">
        <v>73</v>
      </c>
      <c r="C279" s="27">
        <f t="shared" si="177"/>
        <v>6.7551136210111055E-3</v>
      </c>
      <c r="D279" s="28">
        <f t="shared" ref="D279:R279" si="194">D79/$CD79*100</f>
        <v>0</v>
      </c>
      <c r="E279" s="28">
        <f t="shared" si="194"/>
        <v>5.8093977140695509E-2</v>
      </c>
      <c r="F279" s="28">
        <f t="shared" si="194"/>
        <v>2.1089464724796674</v>
      </c>
      <c r="G279" s="28">
        <f t="shared" si="194"/>
        <v>8.5114431624739931E-2</v>
      </c>
      <c r="H279" s="28">
        <f t="shared" si="194"/>
        <v>0.12699613607500879</v>
      </c>
      <c r="I279" s="28">
        <f t="shared" si="194"/>
        <v>0.62011943040881945</v>
      </c>
      <c r="J279" s="28">
        <f t="shared" si="194"/>
        <v>6.7551136210111055E-3</v>
      </c>
      <c r="K279" s="28">
        <f t="shared" si="194"/>
        <v>5.8296630549325839</v>
      </c>
      <c r="L279" s="28">
        <f t="shared" si="194"/>
        <v>0.34180874922316196</v>
      </c>
      <c r="M279" s="28">
        <f t="shared" si="194"/>
        <v>0</v>
      </c>
      <c r="N279" s="28">
        <f t="shared" si="194"/>
        <v>1.6212272690426653E-2</v>
      </c>
      <c r="O279" s="28">
        <f t="shared" si="194"/>
        <v>1.1483693155718879</v>
      </c>
      <c r="P279" s="28">
        <f t="shared" si="194"/>
        <v>4.0517171498824611</v>
      </c>
      <c r="Q279" s="28">
        <f t="shared" si="194"/>
        <v>6.7551136210111055E-3</v>
      </c>
      <c r="R279" s="28">
        <f t="shared" si="194"/>
        <v>0</v>
      </c>
      <c r="S279" s="28">
        <f t="shared" ref="S279:CD279" si="195">S79/$CD79*100</f>
        <v>0</v>
      </c>
      <c r="T279" s="28">
        <f t="shared" si="195"/>
        <v>1.5915047691102164</v>
      </c>
      <c r="U279" s="28">
        <f t="shared" si="195"/>
        <v>1.486124996622443E-2</v>
      </c>
      <c r="V279" s="28">
        <f t="shared" si="195"/>
        <v>1.0646059066713502</v>
      </c>
      <c r="W279" s="28">
        <f t="shared" si="195"/>
        <v>5.4040908968088844E-3</v>
      </c>
      <c r="X279" s="28">
        <f t="shared" si="195"/>
        <v>1.7063417006674051</v>
      </c>
      <c r="Y279" s="28">
        <f t="shared" si="195"/>
        <v>6.7551136210111055E-3</v>
      </c>
      <c r="Z279" s="28">
        <f t="shared" si="195"/>
        <v>8.1061363452133266E-3</v>
      </c>
      <c r="AA279" s="28">
        <f t="shared" si="195"/>
        <v>5.1338863519684405E-2</v>
      </c>
      <c r="AB279" s="28">
        <f t="shared" si="195"/>
        <v>1.9319624956091761</v>
      </c>
      <c r="AC279" s="28">
        <f t="shared" si="195"/>
        <v>0.25399227215001757</v>
      </c>
      <c r="AD279" s="28">
        <f t="shared" si="195"/>
        <v>2.2967386311437757E-2</v>
      </c>
      <c r="AE279" s="28">
        <f t="shared" si="195"/>
        <v>1.8914318138831095E-2</v>
      </c>
      <c r="AF279" s="28">
        <f t="shared" si="195"/>
        <v>0</v>
      </c>
      <c r="AG279" s="28">
        <f t="shared" si="195"/>
        <v>0.27560863573725308</v>
      </c>
      <c r="AH279" s="28">
        <f t="shared" si="195"/>
        <v>5.4040908968088844E-3</v>
      </c>
      <c r="AI279" s="28">
        <f t="shared" si="195"/>
        <v>0.56607852144073056</v>
      </c>
      <c r="AJ279" s="28">
        <f t="shared" si="195"/>
        <v>0</v>
      </c>
      <c r="AK279" s="28">
        <f t="shared" si="195"/>
        <v>1.5077413602096787</v>
      </c>
      <c r="AL279" s="28">
        <f t="shared" si="195"/>
        <v>7.8480910048907022</v>
      </c>
      <c r="AM279" s="28">
        <f t="shared" si="195"/>
        <v>2.5669431759842203E-2</v>
      </c>
      <c r="AN279" s="28">
        <f t="shared" si="195"/>
        <v>0</v>
      </c>
      <c r="AO279" s="28">
        <f t="shared" si="195"/>
        <v>7.835931800372882E-2</v>
      </c>
      <c r="AP279" s="28">
        <f t="shared" si="195"/>
        <v>6.9699262341592583</v>
      </c>
      <c r="AQ279" s="28">
        <f t="shared" si="195"/>
        <v>2.0265340863033318E-2</v>
      </c>
      <c r="AR279" s="28">
        <f t="shared" si="195"/>
        <v>0.4026047718122619</v>
      </c>
      <c r="AS279" s="28">
        <f t="shared" si="195"/>
        <v>7.5792374827744604</v>
      </c>
      <c r="AT279" s="28">
        <f t="shared" si="195"/>
        <v>1.5969088600070254</v>
      </c>
      <c r="AU279" s="28">
        <f t="shared" si="195"/>
        <v>0.33370261287794861</v>
      </c>
      <c r="AV279" s="28">
        <f t="shared" si="195"/>
        <v>5.4040908968088844E-3</v>
      </c>
      <c r="AW279" s="28">
        <f t="shared" si="195"/>
        <v>8.7816477073144369E-2</v>
      </c>
      <c r="AX279" s="28">
        <f t="shared" si="195"/>
        <v>6.7551136210111055E-3</v>
      </c>
      <c r="AY279" s="28">
        <f t="shared" si="195"/>
        <v>6.2646923721256993</v>
      </c>
      <c r="AZ279" s="28">
        <f t="shared" si="195"/>
        <v>0.47015590802237295</v>
      </c>
      <c r="BA279" s="28">
        <f t="shared" si="195"/>
        <v>3.5126590829257745E-2</v>
      </c>
      <c r="BB279" s="28">
        <f t="shared" si="195"/>
        <v>1.0862222702585858</v>
      </c>
      <c r="BC279" s="28">
        <f t="shared" si="195"/>
        <v>0.77008295279526595</v>
      </c>
      <c r="BD279" s="28">
        <f t="shared" si="195"/>
        <v>3.5126590829257745E-2</v>
      </c>
      <c r="BE279" s="28">
        <f t="shared" si="195"/>
        <v>0</v>
      </c>
      <c r="BF279" s="28">
        <f t="shared" si="195"/>
        <v>0.10537977248777325</v>
      </c>
      <c r="BG279" s="28">
        <f t="shared" si="195"/>
        <v>1.36858601961685</v>
      </c>
      <c r="BH279" s="28">
        <f t="shared" si="195"/>
        <v>0</v>
      </c>
      <c r="BI279" s="28">
        <f t="shared" si="195"/>
        <v>0.75927477100164831</v>
      </c>
      <c r="BJ279" s="28">
        <f t="shared" si="195"/>
        <v>0</v>
      </c>
      <c r="BK279" s="28">
        <f t="shared" si="195"/>
        <v>0</v>
      </c>
      <c r="BL279" s="28">
        <f t="shared" si="195"/>
        <v>3.917965900186441E-2</v>
      </c>
      <c r="BM279" s="28">
        <f t="shared" si="195"/>
        <v>0</v>
      </c>
      <c r="BN279" s="28">
        <f t="shared" si="195"/>
        <v>1.4077656786187145</v>
      </c>
      <c r="BO279" s="28">
        <f t="shared" si="195"/>
        <v>5.4040908968088844E-3</v>
      </c>
      <c r="BP279" s="28">
        <f t="shared" si="195"/>
        <v>6.2147045313302174E-2</v>
      </c>
      <c r="BQ279" s="28">
        <f t="shared" si="195"/>
        <v>5.4040908968088844E-3</v>
      </c>
      <c r="BR279" s="28">
        <f t="shared" si="195"/>
        <v>4.0530681726066633E-3</v>
      </c>
      <c r="BS279" s="28">
        <f t="shared" si="195"/>
        <v>1.215920451781999E-2</v>
      </c>
      <c r="BT279" s="28">
        <f t="shared" si="195"/>
        <v>1.0808181793617769E-2</v>
      </c>
      <c r="BU279" s="28">
        <f t="shared" si="195"/>
        <v>1.8914318138831095E-2</v>
      </c>
      <c r="BV279" s="28">
        <f t="shared" si="195"/>
        <v>0</v>
      </c>
      <c r="BW279" s="28">
        <f t="shared" si="195"/>
        <v>29.979194250047286</v>
      </c>
      <c r="BX279" s="28">
        <f t="shared" si="195"/>
        <v>1.6347374962846877</v>
      </c>
      <c r="BY279" s="28">
        <f t="shared" si="195"/>
        <v>6.7551136210111055E-3</v>
      </c>
      <c r="BZ279" s="28">
        <f t="shared" si="195"/>
        <v>0.73360533924180604</v>
      </c>
      <c r="CA279" s="28">
        <f t="shared" si="195"/>
        <v>1.3091410197519522</v>
      </c>
      <c r="CB279" s="28">
        <f t="shared" si="195"/>
        <v>5.4689399875705913</v>
      </c>
      <c r="CC279" s="28">
        <f t="shared" si="195"/>
        <v>0</v>
      </c>
      <c r="CD279" s="21">
        <f t="shared" si="195"/>
        <v>100</v>
      </c>
    </row>
    <row r="280" spans="1:82" x14ac:dyDescent="0.2">
      <c r="A280" s="51">
        <v>275</v>
      </c>
      <c r="B280" s="19" t="s">
        <v>74</v>
      </c>
      <c r="C280" s="27">
        <f t="shared" si="177"/>
        <v>8.6169754416199913E-3</v>
      </c>
      <c r="D280" s="28">
        <f t="shared" ref="D280:R280" si="196">D80/$CD80*100</f>
        <v>0</v>
      </c>
      <c r="E280" s="28">
        <f t="shared" si="196"/>
        <v>8.9042079563406568E-2</v>
      </c>
      <c r="F280" s="28">
        <f t="shared" si="196"/>
        <v>5.8638517880224041</v>
      </c>
      <c r="G280" s="28">
        <f t="shared" si="196"/>
        <v>2.297860117765331E-2</v>
      </c>
      <c r="H280" s="28">
        <f t="shared" si="196"/>
        <v>3.4467901766479965E-2</v>
      </c>
      <c r="I280" s="28">
        <f t="shared" si="196"/>
        <v>0.10196754272583657</v>
      </c>
      <c r="J280" s="28">
        <f t="shared" si="196"/>
        <v>8.6169754416199913E-3</v>
      </c>
      <c r="K280" s="28">
        <f t="shared" si="196"/>
        <v>0.87605916989803245</v>
      </c>
      <c r="L280" s="28">
        <f t="shared" si="196"/>
        <v>2.8838144477954906</v>
      </c>
      <c r="M280" s="28">
        <f t="shared" si="196"/>
        <v>0</v>
      </c>
      <c r="N280" s="28">
        <f t="shared" si="196"/>
        <v>3.0159414045669967E-2</v>
      </c>
      <c r="O280" s="28">
        <f t="shared" si="196"/>
        <v>0.1220738187562832</v>
      </c>
      <c r="P280" s="28">
        <f t="shared" si="196"/>
        <v>0.43372109722820623</v>
      </c>
      <c r="Q280" s="28">
        <f t="shared" si="196"/>
        <v>0</v>
      </c>
      <c r="R280" s="28">
        <f t="shared" si="196"/>
        <v>7.1808128680166594E-3</v>
      </c>
      <c r="S280" s="28">
        <f t="shared" ref="S280:CD280" si="197">S80/$CD80*100</f>
        <v>1.1489300588826655E-2</v>
      </c>
      <c r="T280" s="28">
        <f t="shared" si="197"/>
        <v>6.0290104839867871</v>
      </c>
      <c r="U280" s="28">
        <f t="shared" si="197"/>
        <v>0</v>
      </c>
      <c r="V280" s="28">
        <f t="shared" si="197"/>
        <v>0.14505241993393653</v>
      </c>
      <c r="W280" s="28">
        <f t="shared" si="197"/>
        <v>0</v>
      </c>
      <c r="X280" s="28">
        <f t="shared" si="197"/>
        <v>0.20249892287806981</v>
      </c>
      <c r="Y280" s="28">
        <f t="shared" si="197"/>
        <v>0</v>
      </c>
      <c r="Z280" s="28">
        <f t="shared" si="197"/>
        <v>2.4414763751256639E-2</v>
      </c>
      <c r="AA280" s="28">
        <f t="shared" si="197"/>
        <v>5.4574177796926616E-2</v>
      </c>
      <c r="AB280" s="28">
        <f t="shared" si="197"/>
        <v>0.20967973574608645</v>
      </c>
      <c r="AC280" s="28">
        <f t="shared" si="197"/>
        <v>0.22547752405572308</v>
      </c>
      <c r="AD280" s="28">
        <f t="shared" si="197"/>
        <v>2.4414763751256639E-2</v>
      </c>
      <c r="AE280" s="28">
        <f t="shared" si="197"/>
        <v>1.579778830963665E-2</v>
      </c>
      <c r="AF280" s="28">
        <f t="shared" si="197"/>
        <v>0</v>
      </c>
      <c r="AG280" s="28">
        <f t="shared" si="197"/>
        <v>0.38345540715208959</v>
      </c>
      <c r="AH280" s="28">
        <f t="shared" si="197"/>
        <v>0</v>
      </c>
      <c r="AI280" s="28">
        <f t="shared" si="197"/>
        <v>9.7702139882234675</v>
      </c>
      <c r="AJ280" s="28">
        <f t="shared" si="197"/>
        <v>4.3084877208099956E-3</v>
      </c>
      <c r="AK280" s="28">
        <f t="shared" si="197"/>
        <v>0.18382880942122648</v>
      </c>
      <c r="AL280" s="28">
        <f t="shared" si="197"/>
        <v>0.3360620422231797</v>
      </c>
      <c r="AM280" s="28">
        <f t="shared" si="197"/>
        <v>1.579778830963665E-2</v>
      </c>
      <c r="AN280" s="28">
        <f t="shared" si="197"/>
        <v>5.7446502944133275E-3</v>
      </c>
      <c r="AO280" s="28">
        <f t="shared" si="197"/>
        <v>0.50552922590837279</v>
      </c>
      <c r="AP280" s="28">
        <f t="shared" si="197"/>
        <v>1.3815883958064052</v>
      </c>
      <c r="AQ280" s="28">
        <f t="shared" si="197"/>
        <v>1.8670113456843315E-2</v>
      </c>
      <c r="AR280" s="28">
        <f t="shared" si="197"/>
        <v>0.59600746804538274</v>
      </c>
      <c r="AS280" s="28">
        <f t="shared" si="197"/>
        <v>0.42797644693379289</v>
      </c>
      <c r="AT280" s="28">
        <f t="shared" si="197"/>
        <v>0.76547465173057583</v>
      </c>
      <c r="AU280" s="28">
        <f t="shared" si="197"/>
        <v>1.7722246158265116</v>
      </c>
      <c r="AV280" s="28">
        <f t="shared" si="197"/>
        <v>7.1808128680166594E-3</v>
      </c>
      <c r="AW280" s="28">
        <f t="shared" si="197"/>
        <v>2.9096653741203506</v>
      </c>
      <c r="AX280" s="28">
        <f t="shared" si="197"/>
        <v>5.7446502944133275E-3</v>
      </c>
      <c r="AY280" s="28">
        <f t="shared" si="197"/>
        <v>0.38489156972569294</v>
      </c>
      <c r="AZ280" s="28">
        <f t="shared" si="197"/>
        <v>1.5682895303748383</v>
      </c>
      <c r="BA280" s="28">
        <f t="shared" si="197"/>
        <v>0.13499928191871319</v>
      </c>
      <c r="BB280" s="28">
        <f t="shared" si="197"/>
        <v>3.2155680022978603</v>
      </c>
      <c r="BC280" s="28">
        <f t="shared" si="197"/>
        <v>0.12925463162429987</v>
      </c>
      <c r="BD280" s="28">
        <f t="shared" si="197"/>
        <v>1.8670113456843315E-2</v>
      </c>
      <c r="BE280" s="28">
        <f t="shared" si="197"/>
        <v>0</v>
      </c>
      <c r="BF280" s="28">
        <f t="shared" si="197"/>
        <v>0.40930633347694961</v>
      </c>
      <c r="BG280" s="28">
        <f t="shared" si="197"/>
        <v>4.0787017090334627</v>
      </c>
      <c r="BH280" s="28">
        <f t="shared" si="197"/>
        <v>0</v>
      </c>
      <c r="BI280" s="28">
        <f t="shared" si="197"/>
        <v>0.2958494901622864</v>
      </c>
      <c r="BJ280" s="28">
        <f t="shared" si="197"/>
        <v>4.3084877208099956E-3</v>
      </c>
      <c r="BK280" s="28">
        <f t="shared" si="197"/>
        <v>0</v>
      </c>
      <c r="BL280" s="28">
        <f t="shared" si="197"/>
        <v>1.1489300588826655E-2</v>
      </c>
      <c r="BM280" s="28">
        <f t="shared" si="197"/>
        <v>0</v>
      </c>
      <c r="BN280" s="28">
        <f t="shared" si="197"/>
        <v>0.26569007611661644</v>
      </c>
      <c r="BO280" s="28">
        <f t="shared" si="197"/>
        <v>2.297860117765331E-2</v>
      </c>
      <c r="BP280" s="28">
        <f t="shared" si="197"/>
        <v>5.7446502944133275E-2</v>
      </c>
      <c r="BQ280" s="28">
        <f t="shared" si="197"/>
        <v>7.1808128680166594E-3</v>
      </c>
      <c r="BR280" s="28">
        <f t="shared" si="197"/>
        <v>0</v>
      </c>
      <c r="BS280" s="28">
        <f t="shared" si="197"/>
        <v>7.1808128680166594E-3</v>
      </c>
      <c r="BT280" s="28">
        <f t="shared" si="197"/>
        <v>5.7446502944133275E-3</v>
      </c>
      <c r="BU280" s="28">
        <f t="shared" si="197"/>
        <v>2.0106276030446648E-2</v>
      </c>
      <c r="BV280" s="28">
        <f t="shared" si="197"/>
        <v>0</v>
      </c>
      <c r="BW280" s="28">
        <f t="shared" si="197"/>
        <v>0.59457130547177939</v>
      </c>
      <c r="BX280" s="28">
        <f t="shared" si="197"/>
        <v>49.681171908660062</v>
      </c>
      <c r="BY280" s="28">
        <f t="shared" si="197"/>
        <v>7.1808128680166594E-3</v>
      </c>
      <c r="BZ280" s="28">
        <f t="shared" si="197"/>
        <v>1.4361625736033319</v>
      </c>
      <c r="CA280" s="28">
        <f t="shared" si="197"/>
        <v>0.64196467040068939</v>
      </c>
      <c r="CB280" s="28">
        <f t="shared" si="197"/>
        <v>0.50840155105557949</v>
      </c>
      <c r="CC280" s="28">
        <f t="shared" si="197"/>
        <v>0</v>
      </c>
      <c r="CD280" s="21">
        <f t="shared" si="197"/>
        <v>100</v>
      </c>
    </row>
    <row r="281" spans="1:82" x14ac:dyDescent="0.2">
      <c r="A281" s="51">
        <v>276</v>
      </c>
      <c r="B281" s="19" t="s">
        <v>83</v>
      </c>
      <c r="C281" s="27">
        <f t="shared" si="177"/>
        <v>1.2201591511936341</v>
      </c>
      <c r="D281" s="28">
        <f t="shared" ref="D281:R281" si="198">D81/$CD81*100</f>
        <v>0</v>
      </c>
      <c r="E281" s="28">
        <f t="shared" si="198"/>
        <v>5.305039787798408E-2</v>
      </c>
      <c r="F281" s="28">
        <f t="shared" si="198"/>
        <v>7.2944297082228118E-2</v>
      </c>
      <c r="G281" s="28">
        <f t="shared" si="198"/>
        <v>0</v>
      </c>
      <c r="H281" s="28">
        <f t="shared" si="198"/>
        <v>0</v>
      </c>
      <c r="I281" s="28">
        <f t="shared" si="198"/>
        <v>3.3156498673740049E-2</v>
      </c>
      <c r="J281" s="28">
        <f t="shared" si="198"/>
        <v>0.20557029177718833</v>
      </c>
      <c r="K281" s="28">
        <f t="shared" si="198"/>
        <v>7.9575596816976124E-2</v>
      </c>
      <c r="L281" s="28">
        <f t="shared" si="198"/>
        <v>1.9893899204244031E-2</v>
      </c>
      <c r="M281" s="28">
        <f t="shared" si="198"/>
        <v>0</v>
      </c>
      <c r="N281" s="28">
        <f t="shared" si="198"/>
        <v>2.652519893899204E-2</v>
      </c>
      <c r="O281" s="28">
        <f t="shared" si="198"/>
        <v>4.6419098143236075E-2</v>
      </c>
      <c r="P281" s="28">
        <f t="shared" si="198"/>
        <v>5.9681697612732093E-2</v>
      </c>
      <c r="Q281" s="28">
        <f t="shared" si="198"/>
        <v>0</v>
      </c>
      <c r="R281" s="28">
        <f t="shared" si="198"/>
        <v>0</v>
      </c>
      <c r="S281" s="28">
        <f t="shared" ref="S281:CD281" si="199">S81/$CD81*100</f>
        <v>0</v>
      </c>
      <c r="T281" s="28">
        <f t="shared" si="199"/>
        <v>7.2944297082228118E-2</v>
      </c>
      <c r="U281" s="28">
        <f t="shared" si="199"/>
        <v>0</v>
      </c>
      <c r="V281" s="28">
        <f t="shared" si="199"/>
        <v>3.9787798408488062E-2</v>
      </c>
      <c r="W281" s="28">
        <f t="shared" si="199"/>
        <v>0</v>
      </c>
      <c r="X281" s="28">
        <f t="shared" si="199"/>
        <v>5.9681697612732093E-2</v>
      </c>
      <c r="Y281" s="28">
        <f t="shared" si="199"/>
        <v>0</v>
      </c>
      <c r="Z281" s="28">
        <f t="shared" si="199"/>
        <v>0</v>
      </c>
      <c r="AA281" s="28">
        <f t="shared" si="199"/>
        <v>7.9575596816976124E-2</v>
      </c>
      <c r="AB281" s="28">
        <f t="shared" si="199"/>
        <v>3.3156498673740049E-2</v>
      </c>
      <c r="AC281" s="28">
        <f t="shared" si="199"/>
        <v>7.2944297082228118E-2</v>
      </c>
      <c r="AD281" s="28">
        <f t="shared" si="199"/>
        <v>0.13925729442970822</v>
      </c>
      <c r="AE281" s="28">
        <f t="shared" si="199"/>
        <v>0</v>
      </c>
      <c r="AF281" s="28">
        <f t="shared" si="199"/>
        <v>0</v>
      </c>
      <c r="AG281" s="28">
        <f t="shared" si="199"/>
        <v>1.9893899204244031E-2</v>
      </c>
      <c r="AH281" s="28">
        <f t="shared" si="199"/>
        <v>0</v>
      </c>
      <c r="AI281" s="28">
        <f t="shared" si="199"/>
        <v>3.3156498673740049E-2</v>
      </c>
      <c r="AJ281" s="28">
        <f t="shared" si="199"/>
        <v>10.775862068965516</v>
      </c>
      <c r="AK281" s="28">
        <f t="shared" si="199"/>
        <v>1.9893899204244031E-2</v>
      </c>
      <c r="AL281" s="28">
        <f t="shared" si="199"/>
        <v>0</v>
      </c>
      <c r="AM281" s="28">
        <f t="shared" si="199"/>
        <v>0</v>
      </c>
      <c r="AN281" s="28">
        <f t="shared" si="199"/>
        <v>0</v>
      </c>
      <c r="AO281" s="28">
        <f t="shared" si="199"/>
        <v>0</v>
      </c>
      <c r="AP281" s="28">
        <f t="shared" si="199"/>
        <v>4.6419098143236075E-2</v>
      </c>
      <c r="AQ281" s="28">
        <f t="shared" si="199"/>
        <v>1.9893899204244031E-2</v>
      </c>
      <c r="AR281" s="28">
        <f t="shared" si="199"/>
        <v>3.3156498673740049E-2</v>
      </c>
      <c r="AS281" s="28">
        <f t="shared" si="199"/>
        <v>1.9893899204244031E-2</v>
      </c>
      <c r="AT281" s="28">
        <f t="shared" si="199"/>
        <v>7.9575596816976124E-2</v>
      </c>
      <c r="AU281" s="28">
        <f t="shared" si="199"/>
        <v>5.9681697612732093E-2</v>
      </c>
      <c r="AV281" s="28">
        <f t="shared" si="199"/>
        <v>2.652519893899204E-2</v>
      </c>
      <c r="AW281" s="28">
        <f t="shared" si="199"/>
        <v>7.9575596816976124E-2</v>
      </c>
      <c r="AX281" s="28">
        <f t="shared" si="199"/>
        <v>0.24535809018567642</v>
      </c>
      <c r="AY281" s="28">
        <f t="shared" si="199"/>
        <v>1.9893899204244031E-2</v>
      </c>
      <c r="AZ281" s="28">
        <f t="shared" si="199"/>
        <v>1.9893899204244031E-2</v>
      </c>
      <c r="BA281" s="28">
        <f t="shared" si="199"/>
        <v>1.9893899204244031E-2</v>
      </c>
      <c r="BB281" s="28">
        <f t="shared" si="199"/>
        <v>7.9575596816976124E-2</v>
      </c>
      <c r="BC281" s="28">
        <f t="shared" si="199"/>
        <v>5.305039787798408E-2</v>
      </c>
      <c r="BD281" s="28">
        <f t="shared" si="199"/>
        <v>3.3156498673740049E-2</v>
      </c>
      <c r="BE281" s="28">
        <f t="shared" si="199"/>
        <v>0</v>
      </c>
      <c r="BF281" s="28">
        <f t="shared" si="199"/>
        <v>2.652519893899204E-2</v>
      </c>
      <c r="BG281" s="28">
        <f t="shared" si="199"/>
        <v>5.9681697612732093E-2</v>
      </c>
      <c r="BH281" s="28">
        <f t="shared" si="199"/>
        <v>0</v>
      </c>
      <c r="BI281" s="28">
        <f t="shared" si="199"/>
        <v>4.6419098143236075E-2</v>
      </c>
      <c r="BJ281" s="28">
        <f t="shared" si="199"/>
        <v>0</v>
      </c>
      <c r="BK281" s="28">
        <f t="shared" si="199"/>
        <v>0</v>
      </c>
      <c r="BL281" s="28">
        <f t="shared" si="199"/>
        <v>0</v>
      </c>
      <c r="BM281" s="28">
        <f t="shared" si="199"/>
        <v>0</v>
      </c>
      <c r="BN281" s="28">
        <f t="shared" si="199"/>
        <v>5.9681697612732093E-2</v>
      </c>
      <c r="BO281" s="28">
        <f t="shared" si="199"/>
        <v>2.652519893899204E-2</v>
      </c>
      <c r="BP281" s="28">
        <f t="shared" si="199"/>
        <v>1.9893899204244031E-2</v>
      </c>
      <c r="BQ281" s="28">
        <f t="shared" si="199"/>
        <v>0</v>
      </c>
      <c r="BR281" s="28">
        <f t="shared" si="199"/>
        <v>2.1816976127320955</v>
      </c>
      <c r="BS281" s="28">
        <f t="shared" si="199"/>
        <v>1.5981432360742707</v>
      </c>
      <c r="BT281" s="28">
        <f t="shared" si="199"/>
        <v>0</v>
      </c>
      <c r="BU281" s="28">
        <f t="shared" si="199"/>
        <v>0</v>
      </c>
      <c r="BV281" s="28">
        <f t="shared" si="199"/>
        <v>0</v>
      </c>
      <c r="BW281" s="28">
        <f t="shared" si="199"/>
        <v>3.3156498673740049E-2</v>
      </c>
      <c r="BX281" s="28">
        <f t="shared" si="199"/>
        <v>7.2944297082228118E-2</v>
      </c>
      <c r="BY281" s="28">
        <f t="shared" si="199"/>
        <v>81.956233421750667</v>
      </c>
      <c r="BZ281" s="28">
        <f t="shared" si="199"/>
        <v>3.9787798408488062E-2</v>
      </c>
      <c r="CA281" s="28">
        <f t="shared" si="199"/>
        <v>0</v>
      </c>
      <c r="CB281" s="28">
        <f t="shared" si="199"/>
        <v>4.6419098143236075E-2</v>
      </c>
      <c r="CC281" s="28">
        <f t="shared" si="199"/>
        <v>0</v>
      </c>
      <c r="CD281" s="21">
        <f t="shared" si="199"/>
        <v>100</v>
      </c>
    </row>
    <row r="282" spans="1:82" x14ac:dyDescent="0.2">
      <c r="A282" s="50">
        <v>277</v>
      </c>
      <c r="B282" s="19" t="s">
        <v>75</v>
      </c>
      <c r="C282" s="27">
        <f t="shared" si="177"/>
        <v>3.4451079467156635E-3</v>
      </c>
      <c r="D282" s="28">
        <f t="shared" ref="D282:R282" si="200">D82/$CD82*100</f>
        <v>3.4451079467156635E-3</v>
      </c>
      <c r="E282" s="28">
        <f t="shared" si="200"/>
        <v>0.2388608176389527</v>
      </c>
      <c r="F282" s="28">
        <f t="shared" si="200"/>
        <v>0.36403307303628846</v>
      </c>
      <c r="G282" s="28">
        <f t="shared" si="200"/>
        <v>1.9522278364722093E-2</v>
      </c>
      <c r="H282" s="28">
        <f t="shared" si="200"/>
        <v>2.9857602204869087E-2</v>
      </c>
      <c r="I282" s="28">
        <f t="shared" si="200"/>
        <v>0.24000918695452458</v>
      </c>
      <c r="J282" s="28">
        <f t="shared" si="200"/>
        <v>3.4451079467156635E-3</v>
      </c>
      <c r="K282" s="28">
        <f t="shared" si="200"/>
        <v>0.36862655029857599</v>
      </c>
      <c r="L282" s="28">
        <f t="shared" si="200"/>
        <v>6.5388148828663297</v>
      </c>
      <c r="M282" s="28">
        <f t="shared" si="200"/>
        <v>0</v>
      </c>
      <c r="N282" s="28">
        <f t="shared" si="200"/>
        <v>2.5264124942581536E-2</v>
      </c>
      <c r="O282" s="28">
        <f t="shared" si="200"/>
        <v>0.11598530087276067</v>
      </c>
      <c r="P282" s="28">
        <f t="shared" si="200"/>
        <v>0.49494717501148372</v>
      </c>
      <c r="Q282" s="28">
        <f t="shared" si="200"/>
        <v>1.2632062471290768E-2</v>
      </c>
      <c r="R282" s="28">
        <f t="shared" si="200"/>
        <v>3.9044556729444187E-2</v>
      </c>
      <c r="S282" s="28">
        <f t="shared" ref="S282:CD282" si="201">S82/$CD82*100</f>
        <v>1.3780431786862654E-2</v>
      </c>
      <c r="T282" s="28">
        <f t="shared" si="201"/>
        <v>0.5259531465319246</v>
      </c>
      <c r="U282" s="28">
        <f t="shared" si="201"/>
        <v>4.5934772622875522E-3</v>
      </c>
      <c r="V282" s="28">
        <f t="shared" si="201"/>
        <v>0.11943040881947635</v>
      </c>
      <c r="W282" s="28">
        <f t="shared" si="201"/>
        <v>0</v>
      </c>
      <c r="X282" s="28">
        <f t="shared" si="201"/>
        <v>0.37092328892971982</v>
      </c>
      <c r="Y282" s="28">
        <f t="shared" si="201"/>
        <v>3.4451079467156635E-3</v>
      </c>
      <c r="Z282" s="28">
        <f t="shared" si="201"/>
        <v>0.31120808451998161</v>
      </c>
      <c r="AA282" s="28">
        <f t="shared" si="201"/>
        <v>6.7753789618741386E-2</v>
      </c>
      <c r="AB282" s="28">
        <f t="shared" si="201"/>
        <v>0.26182820395039047</v>
      </c>
      <c r="AC282" s="28">
        <f t="shared" si="201"/>
        <v>4.4062930638493345</v>
      </c>
      <c r="AD282" s="28">
        <f t="shared" si="201"/>
        <v>1.607717041800643E-2</v>
      </c>
      <c r="AE282" s="28">
        <f t="shared" si="201"/>
        <v>5.5121727147450617E-2</v>
      </c>
      <c r="AF282" s="28">
        <f t="shared" si="201"/>
        <v>0</v>
      </c>
      <c r="AG282" s="28">
        <f t="shared" si="201"/>
        <v>5.3307303628847036</v>
      </c>
      <c r="AH282" s="28">
        <f t="shared" si="201"/>
        <v>1.1483693155718878E-2</v>
      </c>
      <c r="AI282" s="28">
        <f t="shared" si="201"/>
        <v>2.4058337161231051</v>
      </c>
      <c r="AJ282" s="28">
        <f t="shared" si="201"/>
        <v>0</v>
      </c>
      <c r="AK282" s="28">
        <f t="shared" si="201"/>
        <v>0.24230592558566835</v>
      </c>
      <c r="AL282" s="28">
        <f t="shared" si="201"/>
        <v>0.18833256775378962</v>
      </c>
      <c r="AM282" s="28">
        <f t="shared" si="201"/>
        <v>6.8902158934313271E-3</v>
      </c>
      <c r="AN282" s="28">
        <f t="shared" si="201"/>
        <v>3.4451079467156635E-3</v>
      </c>
      <c r="AO282" s="28">
        <f t="shared" si="201"/>
        <v>0.45016077170418006</v>
      </c>
      <c r="AP282" s="28">
        <f t="shared" si="201"/>
        <v>0.23771244832338079</v>
      </c>
      <c r="AQ282" s="28">
        <f t="shared" si="201"/>
        <v>1.0335323840146991E-2</v>
      </c>
      <c r="AR282" s="28">
        <f t="shared" si="201"/>
        <v>2.1727147450620121</v>
      </c>
      <c r="AS282" s="28">
        <f t="shared" si="201"/>
        <v>0.11254019292604502</v>
      </c>
      <c r="AT282" s="28">
        <f t="shared" si="201"/>
        <v>1.0622416169039963</v>
      </c>
      <c r="AU282" s="28">
        <f t="shared" si="201"/>
        <v>7.6378043178686266</v>
      </c>
      <c r="AV282" s="28">
        <f t="shared" si="201"/>
        <v>1.1483693155718878E-2</v>
      </c>
      <c r="AW282" s="28">
        <f t="shared" si="201"/>
        <v>0.21015158474965548</v>
      </c>
      <c r="AX282" s="28">
        <f t="shared" si="201"/>
        <v>9.1869545245751045E-3</v>
      </c>
      <c r="AY282" s="28">
        <f t="shared" si="201"/>
        <v>0.33991731740927883</v>
      </c>
      <c r="AZ282" s="28">
        <f t="shared" si="201"/>
        <v>1.4607257694074414</v>
      </c>
      <c r="BA282" s="28">
        <f t="shared" si="201"/>
        <v>1.2873220027560863</v>
      </c>
      <c r="BB282" s="28">
        <f t="shared" si="201"/>
        <v>1.0519062930638492</v>
      </c>
      <c r="BC282" s="28">
        <f t="shared" si="201"/>
        <v>0.12632062471290767</v>
      </c>
      <c r="BD282" s="28">
        <f t="shared" si="201"/>
        <v>1.607717041800643E-2</v>
      </c>
      <c r="BE282" s="28">
        <f t="shared" si="201"/>
        <v>0</v>
      </c>
      <c r="BF282" s="28">
        <f t="shared" si="201"/>
        <v>2.1819016995865873E-2</v>
      </c>
      <c r="BG282" s="28">
        <f t="shared" si="201"/>
        <v>0.18833256775378962</v>
      </c>
      <c r="BH282" s="28">
        <f t="shared" si="201"/>
        <v>3.4451079467156635E-3</v>
      </c>
      <c r="BI282" s="28">
        <f t="shared" si="201"/>
        <v>0.68672485071198897</v>
      </c>
      <c r="BJ282" s="28">
        <f t="shared" si="201"/>
        <v>1.3780431786862654E-2</v>
      </c>
      <c r="BK282" s="28">
        <f t="shared" si="201"/>
        <v>1.0335323840146991E-2</v>
      </c>
      <c r="BL282" s="28">
        <f t="shared" si="201"/>
        <v>3.4451079467156635E-3</v>
      </c>
      <c r="BM282" s="28">
        <f t="shared" si="201"/>
        <v>4.5934772622875522E-3</v>
      </c>
      <c r="BN282" s="28">
        <f t="shared" si="201"/>
        <v>0.3422140560404226</v>
      </c>
      <c r="BO282" s="28">
        <f t="shared" si="201"/>
        <v>1.4928801102434544E-2</v>
      </c>
      <c r="BP282" s="28">
        <f t="shared" si="201"/>
        <v>0.28135048231511256</v>
      </c>
      <c r="BQ282" s="28">
        <f t="shared" si="201"/>
        <v>3.4451079467156635E-3</v>
      </c>
      <c r="BR282" s="28">
        <f t="shared" si="201"/>
        <v>0</v>
      </c>
      <c r="BS282" s="28">
        <f t="shared" si="201"/>
        <v>1.3780431786862654E-2</v>
      </c>
      <c r="BT282" s="28">
        <f t="shared" si="201"/>
        <v>1.607717041800643E-2</v>
      </c>
      <c r="BU282" s="28">
        <f t="shared" si="201"/>
        <v>1.0335323840146991E-2</v>
      </c>
      <c r="BV282" s="28">
        <f t="shared" si="201"/>
        <v>0</v>
      </c>
      <c r="BW282" s="28">
        <f t="shared" si="201"/>
        <v>0.21474506201194307</v>
      </c>
      <c r="BX282" s="28">
        <f t="shared" si="201"/>
        <v>1.403307303628847</v>
      </c>
      <c r="BY282" s="28">
        <f t="shared" si="201"/>
        <v>6.8902158934313271E-3</v>
      </c>
      <c r="BZ282" s="28">
        <f t="shared" si="201"/>
        <v>57.289848415250347</v>
      </c>
      <c r="CA282" s="28">
        <f t="shared" si="201"/>
        <v>0.29972439136426277</v>
      </c>
      <c r="CB282" s="28">
        <f t="shared" si="201"/>
        <v>0.14354616444648599</v>
      </c>
      <c r="CC282" s="28">
        <f t="shared" si="201"/>
        <v>8.0385852090032149E-3</v>
      </c>
      <c r="CD282" s="21">
        <f t="shared" si="201"/>
        <v>100</v>
      </c>
    </row>
    <row r="283" spans="1:82" x14ac:dyDescent="0.2">
      <c r="A283" s="51">
        <v>278</v>
      </c>
      <c r="B283" s="19" t="s">
        <v>76</v>
      </c>
      <c r="C283" s="27">
        <f t="shared" si="177"/>
        <v>1.1876356333876768E-2</v>
      </c>
      <c r="D283" s="28">
        <f t="shared" ref="D283:R283" si="202">D83/$CD83*100</f>
        <v>9.7170188186264453E-3</v>
      </c>
      <c r="E283" s="28">
        <f t="shared" si="202"/>
        <v>0.1533129635827728</v>
      </c>
      <c r="F283" s="28">
        <f t="shared" si="202"/>
        <v>3.2811133544228634</v>
      </c>
      <c r="G283" s="28">
        <f t="shared" si="202"/>
        <v>7.5576813033761236E-2</v>
      </c>
      <c r="H283" s="28">
        <f t="shared" si="202"/>
        <v>0.10364820073201543</v>
      </c>
      <c r="I283" s="28">
        <f t="shared" si="202"/>
        <v>1.6972392869867525</v>
      </c>
      <c r="J283" s="28">
        <f t="shared" si="202"/>
        <v>4.3186750305006421E-3</v>
      </c>
      <c r="K283" s="28">
        <f t="shared" si="202"/>
        <v>6.4780125457509632</v>
      </c>
      <c r="L283" s="28">
        <f t="shared" si="202"/>
        <v>1.9995465391217975</v>
      </c>
      <c r="M283" s="28">
        <f t="shared" si="202"/>
        <v>0</v>
      </c>
      <c r="N283" s="28">
        <f t="shared" si="202"/>
        <v>7.5576813033761247E-3</v>
      </c>
      <c r="O283" s="28">
        <f t="shared" si="202"/>
        <v>0.56142775396508349</v>
      </c>
      <c r="P283" s="28">
        <f t="shared" si="202"/>
        <v>2.0071042204251732</v>
      </c>
      <c r="Q283" s="28">
        <f t="shared" si="202"/>
        <v>7.5576813033761247E-3</v>
      </c>
      <c r="R283" s="28">
        <f t="shared" si="202"/>
        <v>2.1593375152503213E-2</v>
      </c>
      <c r="S283" s="28">
        <f t="shared" ref="S283:CD283" si="203">S83/$CD83*100</f>
        <v>5.3983437881258032E-3</v>
      </c>
      <c r="T283" s="28">
        <f t="shared" si="203"/>
        <v>7.6310987788946347</v>
      </c>
      <c r="U283" s="28">
        <f t="shared" si="203"/>
        <v>2.1593375152503213E-2</v>
      </c>
      <c r="V283" s="28">
        <f t="shared" si="203"/>
        <v>0.75468846157998726</v>
      </c>
      <c r="W283" s="28">
        <f t="shared" si="203"/>
        <v>3.2390062728754822E-3</v>
      </c>
      <c r="X283" s="28">
        <f t="shared" si="203"/>
        <v>3.1202427095367145</v>
      </c>
      <c r="Y283" s="28">
        <f t="shared" si="203"/>
        <v>3.2390062728754822E-3</v>
      </c>
      <c r="Z283" s="28">
        <f t="shared" si="203"/>
        <v>2.9151056455879336E-2</v>
      </c>
      <c r="AA283" s="28">
        <f t="shared" si="203"/>
        <v>8.3134494337137363E-2</v>
      </c>
      <c r="AB283" s="28">
        <f t="shared" si="203"/>
        <v>0.92527612528476266</v>
      </c>
      <c r="AC283" s="28">
        <f t="shared" si="203"/>
        <v>0.80759223070362007</v>
      </c>
      <c r="AD283" s="28">
        <f t="shared" si="203"/>
        <v>1.9434037637252891E-2</v>
      </c>
      <c r="AE283" s="28">
        <f t="shared" si="203"/>
        <v>6.0461450427008998E-2</v>
      </c>
      <c r="AF283" s="28">
        <f t="shared" si="203"/>
        <v>0</v>
      </c>
      <c r="AG283" s="28">
        <f t="shared" si="203"/>
        <v>1.3906133598212067</v>
      </c>
      <c r="AH283" s="28">
        <f t="shared" si="203"/>
        <v>5.3983437881258032E-3</v>
      </c>
      <c r="AI283" s="28">
        <f t="shared" si="203"/>
        <v>2.096716727308062</v>
      </c>
      <c r="AJ283" s="28">
        <f t="shared" si="203"/>
        <v>6.4780125457509644E-3</v>
      </c>
      <c r="AK283" s="28">
        <f t="shared" si="203"/>
        <v>1.827879206659397</v>
      </c>
      <c r="AL283" s="28">
        <f t="shared" si="203"/>
        <v>1.6378575053173687</v>
      </c>
      <c r="AM283" s="28">
        <f t="shared" si="203"/>
        <v>5.2903769123632871E-2</v>
      </c>
      <c r="AN283" s="28">
        <f t="shared" si="203"/>
        <v>3.2390062728754822E-3</v>
      </c>
      <c r="AO283" s="28">
        <f t="shared" si="203"/>
        <v>0.36492804007730428</v>
      </c>
      <c r="AP283" s="28">
        <f t="shared" si="203"/>
        <v>2.4357327172023622</v>
      </c>
      <c r="AQ283" s="28">
        <f t="shared" si="203"/>
        <v>2.0513706394878053E-2</v>
      </c>
      <c r="AR283" s="28">
        <f t="shared" si="203"/>
        <v>2.2888977661653405</v>
      </c>
      <c r="AS283" s="28">
        <f t="shared" si="203"/>
        <v>1.5093769231599745</v>
      </c>
      <c r="AT283" s="28">
        <f t="shared" si="203"/>
        <v>6.4391444704764575</v>
      </c>
      <c r="AU283" s="28">
        <f t="shared" si="203"/>
        <v>1.4726681854007189</v>
      </c>
      <c r="AV283" s="28">
        <f t="shared" si="203"/>
        <v>1.2956025091501929E-2</v>
      </c>
      <c r="AW283" s="28">
        <f t="shared" si="203"/>
        <v>0.22133209531315792</v>
      </c>
      <c r="AX283" s="28">
        <f t="shared" si="203"/>
        <v>9.7170188186264453E-3</v>
      </c>
      <c r="AY283" s="28">
        <f t="shared" si="203"/>
        <v>2.5987626996037618</v>
      </c>
      <c r="AZ283" s="28">
        <f t="shared" si="203"/>
        <v>2.5231858865700003</v>
      </c>
      <c r="BA283" s="28">
        <f t="shared" si="203"/>
        <v>0.16302998240139924</v>
      </c>
      <c r="BB283" s="28">
        <f t="shared" si="203"/>
        <v>6.2847518381360601</v>
      </c>
      <c r="BC283" s="28">
        <f t="shared" si="203"/>
        <v>0.76116647412573823</v>
      </c>
      <c r="BD283" s="28">
        <f t="shared" si="203"/>
        <v>8.961250688288834E-2</v>
      </c>
      <c r="BE283" s="28">
        <f t="shared" si="203"/>
        <v>3.2390062728754822E-3</v>
      </c>
      <c r="BF283" s="28">
        <f t="shared" si="203"/>
        <v>5.7222444154133516E-2</v>
      </c>
      <c r="BG283" s="28">
        <f t="shared" si="203"/>
        <v>1.1358115330216689</v>
      </c>
      <c r="BH283" s="28">
        <f t="shared" si="203"/>
        <v>7.5576813033761247E-3</v>
      </c>
      <c r="BI283" s="28">
        <f t="shared" si="203"/>
        <v>3.4182312866412587</v>
      </c>
      <c r="BJ283" s="28">
        <f t="shared" si="203"/>
        <v>5.3983437881258032E-3</v>
      </c>
      <c r="BK283" s="28">
        <f t="shared" si="203"/>
        <v>1.4035693849127086E-2</v>
      </c>
      <c r="BL283" s="28">
        <f t="shared" si="203"/>
        <v>4.1027412789756107E-2</v>
      </c>
      <c r="BM283" s="28">
        <f t="shared" si="203"/>
        <v>3.2390062728754822E-3</v>
      </c>
      <c r="BN283" s="28">
        <f t="shared" si="203"/>
        <v>4.5022187192969199</v>
      </c>
      <c r="BO283" s="28">
        <f t="shared" si="203"/>
        <v>2.9151056455879336E-2</v>
      </c>
      <c r="BP283" s="28">
        <f t="shared" si="203"/>
        <v>0.20189805767590502</v>
      </c>
      <c r="BQ283" s="28">
        <f t="shared" si="203"/>
        <v>6.4780125457509644E-3</v>
      </c>
      <c r="BR283" s="28">
        <f t="shared" si="203"/>
        <v>7.5576813033761247E-3</v>
      </c>
      <c r="BS283" s="28">
        <f t="shared" si="203"/>
        <v>1.7274700122002568E-2</v>
      </c>
      <c r="BT283" s="28">
        <f t="shared" si="203"/>
        <v>1.6195031364377409E-2</v>
      </c>
      <c r="BU283" s="28">
        <f t="shared" si="203"/>
        <v>2.6991718940629014E-2</v>
      </c>
      <c r="BV283" s="28">
        <f t="shared" si="203"/>
        <v>0</v>
      </c>
      <c r="BW283" s="28">
        <f t="shared" si="203"/>
        <v>3.2098552164196028</v>
      </c>
      <c r="BX283" s="28">
        <f t="shared" si="203"/>
        <v>3.3523714924261241</v>
      </c>
      <c r="BY283" s="28">
        <f t="shared" si="203"/>
        <v>4.3186750305006421E-3</v>
      </c>
      <c r="BZ283" s="28">
        <f t="shared" si="203"/>
        <v>2.7952624134915407</v>
      </c>
      <c r="CA283" s="28">
        <f t="shared" si="203"/>
        <v>15.892724112242366</v>
      </c>
      <c r="CB283" s="28">
        <f t="shared" si="203"/>
        <v>1.1779186145690501</v>
      </c>
      <c r="CC283" s="28">
        <f t="shared" si="203"/>
        <v>0</v>
      </c>
      <c r="CD283" s="21">
        <f t="shared" si="203"/>
        <v>100</v>
      </c>
    </row>
    <row r="284" spans="1:82" x14ac:dyDescent="0.2">
      <c r="A284" s="51">
        <v>279</v>
      </c>
      <c r="B284" s="19" t="s">
        <v>43</v>
      </c>
      <c r="C284" s="27">
        <f t="shared" si="177"/>
        <v>0</v>
      </c>
      <c r="D284" s="28">
        <f t="shared" ref="D284:R284" si="204">D84/$CD84*100</f>
        <v>0</v>
      </c>
      <c r="E284" s="28">
        <f t="shared" si="204"/>
        <v>2.6566893223228322E-2</v>
      </c>
      <c r="F284" s="28">
        <f t="shared" si="204"/>
        <v>0.42728419934025552</v>
      </c>
      <c r="G284" s="28">
        <f t="shared" si="204"/>
        <v>0.1394761894219487</v>
      </c>
      <c r="H284" s="28">
        <f t="shared" si="204"/>
        <v>0.20367951471141713</v>
      </c>
      <c r="I284" s="28">
        <f t="shared" si="204"/>
        <v>0.12176492727312979</v>
      </c>
      <c r="J284" s="28">
        <f t="shared" si="204"/>
        <v>6.6417233058070806E-3</v>
      </c>
      <c r="K284" s="28">
        <f t="shared" si="204"/>
        <v>0.66638623834931043</v>
      </c>
      <c r="L284" s="28">
        <f t="shared" si="204"/>
        <v>0.11955101950452743</v>
      </c>
      <c r="M284" s="28">
        <f t="shared" si="204"/>
        <v>0</v>
      </c>
      <c r="N284" s="28">
        <f t="shared" si="204"/>
        <v>1.5497354380216519E-2</v>
      </c>
      <c r="O284" s="28">
        <f t="shared" si="204"/>
        <v>2.4707210697602338</v>
      </c>
      <c r="P284" s="28">
        <f t="shared" si="204"/>
        <v>2.4220150988509817</v>
      </c>
      <c r="Q284" s="28">
        <f t="shared" si="204"/>
        <v>0</v>
      </c>
      <c r="R284" s="28">
        <f t="shared" si="204"/>
        <v>0</v>
      </c>
      <c r="S284" s="28">
        <f t="shared" ref="S284:CD284" si="205">S84/$CD84*100</f>
        <v>0</v>
      </c>
      <c r="T284" s="28">
        <f t="shared" si="205"/>
        <v>0.3652947818193894</v>
      </c>
      <c r="U284" s="28">
        <f t="shared" si="205"/>
        <v>1.5497354380216519E-2</v>
      </c>
      <c r="V284" s="28">
        <f t="shared" si="205"/>
        <v>0.36750868958799177</v>
      </c>
      <c r="W284" s="28">
        <f t="shared" si="205"/>
        <v>0</v>
      </c>
      <c r="X284" s="28">
        <f t="shared" si="205"/>
        <v>0.26124111669507849</v>
      </c>
      <c r="Y284" s="28">
        <f t="shared" si="205"/>
        <v>0</v>
      </c>
      <c r="Z284" s="28">
        <f t="shared" si="205"/>
        <v>6.6417233058070806E-3</v>
      </c>
      <c r="AA284" s="28">
        <f t="shared" si="205"/>
        <v>4.4278155372047198E-2</v>
      </c>
      <c r="AB284" s="28">
        <f t="shared" si="205"/>
        <v>1.0980982532267707</v>
      </c>
      <c r="AC284" s="28">
        <f t="shared" si="205"/>
        <v>9.2984126281299123E-2</v>
      </c>
      <c r="AD284" s="28">
        <f t="shared" si="205"/>
        <v>6.6417233058070806E-3</v>
      </c>
      <c r="AE284" s="28">
        <f t="shared" si="205"/>
        <v>1.10695388430118E-2</v>
      </c>
      <c r="AF284" s="28">
        <f t="shared" si="205"/>
        <v>0</v>
      </c>
      <c r="AG284" s="28">
        <f t="shared" si="205"/>
        <v>5.0919878677854281E-2</v>
      </c>
      <c r="AH284" s="28">
        <f t="shared" si="205"/>
        <v>0</v>
      </c>
      <c r="AI284" s="28">
        <f t="shared" si="205"/>
        <v>0.19703779140561006</v>
      </c>
      <c r="AJ284" s="28">
        <f t="shared" si="205"/>
        <v>0</v>
      </c>
      <c r="AK284" s="28">
        <f t="shared" si="205"/>
        <v>0.40071730611702711</v>
      </c>
      <c r="AL284" s="28">
        <f t="shared" si="205"/>
        <v>6.0993159024995016</v>
      </c>
      <c r="AM284" s="28">
        <f t="shared" si="205"/>
        <v>5.5347694215059001E-2</v>
      </c>
      <c r="AN284" s="28">
        <f t="shared" si="205"/>
        <v>0</v>
      </c>
      <c r="AO284" s="28">
        <f t="shared" si="205"/>
        <v>6.6417233058070806E-3</v>
      </c>
      <c r="AP284" s="28">
        <f t="shared" si="205"/>
        <v>1.7002811662866126</v>
      </c>
      <c r="AQ284" s="28">
        <f t="shared" si="205"/>
        <v>2.8780800991830682E-2</v>
      </c>
      <c r="AR284" s="28">
        <f t="shared" si="205"/>
        <v>9.2984126281299123E-2</v>
      </c>
      <c r="AS284" s="28">
        <f t="shared" si="205"/>
        <v>9.4223914631716443</v>
      </c>
      <c r="AT284" s="28">
        <f t="shared" si="205"/>
        <v>0.2545993933892714</v>
      </c>
      <c r="AU284" s="28">
        <f t="shared" si="205"/>
        <v>0.110695388430118</v>
      </c>
      <c r="AV284" s="28">
        <f t="shared" si="205"/>
        <v>0</v>
      </c>
      <c r="AW284" s="28">
        <f t="shared" si="205"/>
        <v>3.9850339834842478E-2</v>
      </c>
      <c r="AX284" s="28">
        <f t="shared" si="205"/>
        <v>2.2139077686023599E-2</v>
      </c>
      <c r="AY284" s="28">
        <f t="shared" si="205"/>
        <v>1.0870287143837587</v>
      </c>
      <c r="AZ284" s="28">
        <f t="shared" si="205"/>
        <v>8.8556310744094396E-2</v>
      </c>
      <c r="BA284" s="28">
        <f t="shared" si="205"/>
        <v>1.9925169917421239E-2</v>
      </c>
      <c r="BB284" s="28">
        <f t="shared" si="205"/>
        <v>0.23467422347185019</v>
      </c>
      <c r="BC284" s="28">
        <f t="shared" si="205"/>
        <v>0.34979742743917291</v>
      </c>
      <c r="BD284" s="28">
        <f t="shared" si="205"/>
        <v>0</v>
      </c>
      <c r="BE284" s="28">
        <f t="shared" si="205"/>
        <v>0</v>
      </c>
      <c r="BF284" s="28">
        <f t="shared" si="205"/>
        <v>0.90770218512696754</v>
      </c>
      <c r="BG284" s="28">
        <f t="shared" si="205"/>
        <v>0.77708162677942838</v>
      </c>
      <c r="BH284" s="28">
        <f t="shared" si="205"/>
        <v>0</v>
      </c>
      <c r="BI284" s="28">
        <f t="shared" si="205"/>
        <v>0.17932652925679116</v>
      </c>
      <c r="BJ284" s="28">
        <f t="shared" si="205"/>
        <v>0</v>
      </c>
      <c r="BK284" s="28">
        <f t="shared" si="205"/>
        <v>0</v>
      </c>
      <c r="BL284" s="28">
        <f t="shared" si="205"/>
        <v>2.4352985454625959E-2</v>
      </c>
      <c r="BM284" s="28">
        <f t="shared" si="205"/>
        <v>0</v>
      </c>
      <c r="BN284" s="28">
        <f t="shared" si="205"/>
        <v>0.19703779140561006</v>
      </c>
      <c r="BO284" s="28">
        <f t="shared" si="205"/>
        <v>6.6417233058070806E-3</v>
      </c>
      <c r="BP284" s="28">
        <f t="shared" si="205"/>
        <v>1.7711262148818883E-2</v>
      </c>
      <c r="BQ284" s="28">
        <f t="shared" si="205"/>
        <v>1.10695388430118E-2</v>
      </c>
      <c r="BR284" s="28">
        <f t="shared" si="205"/>
        <v>0</v>
      </c>
      <c r="BS284" s="28">
        <f t="shared" si="205"/>
        <v>0</v>
      </c>
      <c r="BT284" s="28">
        <f t="shared" si="205"/>
        <v>0</v>
      </c>
      <c r="BU284" s="28">
        <f t="shared" si="205"/>
        <v>1.10695388430118E-2</v>
      </c>
      <c r="BV284" s="28">
        <f t="shared" si="205"/>
        <v>0</v>
      </c>
      <c r="BW284" s="28">
        <f t="shared" si="205"/>
        <v>2.2404746618255884</v>
      </c>
      <c r="BX284" s="28">
        <f t="shared" si="205"/>
        <v>0.56233257322499941</v>
      </c>
      <c r="BY284" s="28">
        <f t="shared" si="205"/>
        <v>8.8556310744094414E-3</v>
      </c>
      <c r="BZ284" s="28">
        <f t="shared" si="205"/>
        <v>0.1439040049591534</v>
      </c>
      <c r="CA284" s="28">
        <f t="shared" si="205"/>
        <v>0.34094179636476346</v>
      </c>
      <c r="CB284" s="28">
        <f t="shared" si="205"/>
        <v>65.3899798534393</v>
      </c>
      <c r="CC284" s="28">
        <f t="shared" si="205"/>
        <v>0</v>
      </c>
      <c r="CD284" s="21">
        <f t="shared" si="205"/>
        <v>100</v>
      </c>
    </row>
    <row r="285" spans="1:82" x14ac:dyDescent="0.2">
      <c r="A285" s="51">
        <v>280</v>
      </c>
      <c r="B285" s="19" t="s">
        <v>44</v>
      </c>
      <c r="C285" s="27">
        <f t="shared" si="177"/>
        <v>0</v>
      </c>
      <c r="D285" s="28">
        <f t="shared" ref="D285:R285" si="206">D85/$CD85*100</f>
        <v>0</v>
      </c>
      <c r="E285" s="28">
        <f t="shared" si="206"/>
        <v>0.42918454935622319</v>
      </c>
      <c r="F285" s="28">
        <f t="shared" si="206"/>
        <v>0</v>
      </c>
      <c r="G285" s="28">
        <f t="shared" si="206"/>
        <v>0</v>
      </c>
      <c r="H285" s="28">
        <f t="shared" si="206"/>
        <v>0</v>
      </c>
      <c r="I285" s="28">
        <f t="shared" si="206"/>
        <v>0.15606710885680844</v>
      </c>
      <c r="J285" s="28">
        <f t="shared" si="206"/>
        <v>0</v>
      </c>
      <c r="K285" s="28">
        <f t="shared" si="206"/>
        <v>0</v>
      </c>
      <c r="L285" s="28">
        <f t="shared" si="206"/>
        <v>0.15606710885680844</v>
      </c>
      <c r="M285" s="28">
        <f t="shared" si="206"/>
        <v>2.7701911822083494</v>
      </c>
      <c r="N285" s="28">
        <f t="shared" si="206"/>
        <v>0</v>
      </c>
      <c r="O285" s="28">
        <f t="shared" si="206"/>
        <v>0</v>
      </c>
      <c r="P285" s="28">
        <f t="shared" si="206"/>
        <v>0.23410066328521262</v>
      </c>
      <c r="Q285" s="28">
        <f t="shared" si="206"/>
        <v>0</v>
      </c>
      <c r="R285" s="28">
        <f t="shared" si="206"/>
        <v>0</v>
      </c>
      <c r="S285" s="28">
        <f t="shared" ref="S285:CD285" si="207">S85/$CD85*100</f>
        <v>0</v>
      </c>
      <c r="T285" s="28">
        <f t="shared" si="207"/>
        <v>0</v>
      </c>
      <c r="U285" s="28">
        <f t="shared" si="207"/>
        <v>0</v>
      </c>
      <c r="V285" s="28">
        <f t="shared" si="207"/>
        <v>0</v>
      </c>
      <c r="W285" s="28">
        <f t="shared" si="207"/>
        <v>0</v>
      </c>
      <c r="X285" s="28">
        <f t="shared" si="207"/>
        <v>0</v>
      </c>
      <c r="Y285" s="28">
        <f t="shared" si="207"/>
        <v>0</v>
      </c>
      <c r="Z285" s="28">
        <f t="shared" si="207"/>
        <v>0</v>
      </c>
      <c r="AA285" s="28">
        <f t="shared" si="207"/>
        <v>0.27311744049941472</v>
      </c>
      <c r="AB285" s="28">
        <f t="shared" si="207"/>
        <v>0</v>
      </c>
      <c r="AC285" s="28">
        <f t="shared" si="207"/>
        <v>0.39016777214202103</v>
      </c>
      <c r="AD285" s="28">
        <f t="shared" si="207"/>
        <v>0</v>
      </c>
      <c r="AE285" s="28">
        <f t="shared" si="207"/>
        <v>0</v>
      </c>
      <c r="AF285" s="28">
        <f t="shared" si="207"/>
        <v>2.5751072961373391</v>
      </c>
      <c r="AG285" s="28">
        <f t="shared" si="207"/>
        <v>0</v>
      </c>
      <c r="AH285" s="28">
        <f t="shared" si="207"/>
        <v>10.417479516191964</v>
      </c>
      <c r="AI285" s="28">
        <f t="shared" si="207"/>
        <v>0</v>
      </c>
      <c r="AJ285" s="28">
        <f t="shared" si="207"/>
        <v>0</v>
      </c>
      <c r="AK285" s="28">
        <f t="shared" si="207"/>
        <v>0</v>
      </c>
      <c r="AL285" s="28">
        <f t="shared" si="207"/>
        <v>0</v>
      </c>
      <c r="AM285" s="28">
        <f t="shared" si="207"/>
        <v>0</v>
      </c>
      <c r="AN285" s="28">
        <f t="shared" si="207"/>
        <v>0</v>
      </c>
      <c r="AO285" s="28">
        <f t="shared" si="207"/>
        <v>0</v>
      </c>
      <c r="AP285" s="28">
        <f t="shared" si="207"/>
        <v>0</v>
      </c>
      <c r="AQ285" s="28">
        <f t="shared" si="207"/>
        <v>0</v>
      </c>
      <c r="AR285" s="28">
        <f t="shared" si="207"/>
        <v>0</v>
      </c>
      <c r="AS285" s="28">
        <f t="shared" si="207"/>
        <v>0</v>
      </c>
      <c r="AT285" s="28">
        <f t="shared" si="207"/>
        <v>0</v>
      </c>
      <c r="AU285" s="28">
        <f t="shared" si="207"/>
        <v>0.11705033164260631</v>
      </c>
      <c r="AV285" s="28">
        <f t="shared" si="207"/>
        <v>0.81935232149824433</v>
      </c>
      <c r="AW285" s="28">
        <f t="shared" si="207"/>
        <v>0</v>
      </c>
      <c r="AX285" s="28">
        <f t="shared" si="207"/>
        <v>0</v>
      </c>
      <c r="AY285" s="28">
        <f t="shared" si="207"/>
        <v>0</v>
      </c>
      <c r="AZ285" s="28">
        <f t="shared" si="207"/>
        <v>0</v>
      </c>
      <c r="BA285" s="28">
        <f t="shared" si="207"/>
        <v>0.11705033164260631</v>
      </c>
      <c r="BB285" s="28">
        <f t="shared" si="207"/>
        <v>0</v>
      </c>
      <c r="BC285" s="28">
        <f t="shared" si="207"/>
        <v>0</v>
      </c>
      <c r="BD285" s="28">
        <f t="shared" si="207"/>
        <v>0</v>
      </c>
      <c r="BE285" s="28">
        <f t="shared" si="207"/>
        <v>0</v>
      </c>
      <c r="BF285" s="28">
        <f t="shared" si="207"/>
        <v>0</v>
      </c>
      <c r="BG285" s="28">
        <f t="shared" si="207"/>
        <v>0</v>
      </c>
      <c r="BH285" s="28">
        <f t="shared" si="207"/>
        <v>1.2875536480686696</v>
      </c>
      <c r="BI285" s="28">
        <f t="shared" si="207"/>
        <v>0</v>
      </c>
      <c r="BJ285" s="28">
        <f t="shared" si="207"/>
        <v>0.11705033164260631</v>
      </c>
      <c r="BK285" s="28">
        <f t="shared" si="207"/>
        <v>0</v>
      </c>
      <c r="BL285" s="28">
        <f t="shared" si="207"/>
        <v>0</v>
      </c>
      <c r="BM285" s="28">
        <f t="shared" si="207"/>
        <v>0</v>
      </c>
      <c r="BN285" s="28">
        <f t="shared" si="207"/>
        <v>0</v>
      </c>
      <c r="BO285" s="28">
        <f t="shared" si="207"/>
        <v>0.11705033164260631</v>
      </c>
      <c r="BP285" s="28">
        <f t="shared" si="207"/>
        <v>0</v>
      </c>
      <c r="BQ285" s="28">
        <f t="shared" si="207"/>
        <v>0.11705033164260631</v>
      </c>
      <c r="BR285" s="28">
        <f t="shared" si="207"/>
        <v>0</v>
      </c>
      <c r="BS285" s="28">
        <f t="shared" si="207"/>
        <v>0</v>
      </c>
      <c r="BT285" s="28">
        <f t="shared" si="207"/>
        <v>0</v>
      </c>
      <c r="BU285" s="28">
        <f t="shared" si="207"/>
        <v>0</v>
      </c>
      <c r="BV285" s="28">
        <f t="shared" si="207"/>
        <v>0.11705033164260631</v>
      </c>
      <c r="BW285" s="28">
        <f t="shared" si="207"/>
        <v>0</v>
      </c>
      <c r="BX285" s="28">
        <f t="shared" si="207"/>
        <v>0</v>
      </c>
      <c r="BY285" s="28">
        <f t="shared" si="207"/>
        <v>0</v>
      </c>
      <c r="BZ285" s="28">
        <f t="shared" si="207"/>
        <v>0</v>
      </c>
      <c r="CA285" s="28">
        <f t="shared" si="207"/>
        <v>0</v>
      </c>
      <c r="CB285" s="28">
        <f t="shared" si="207"/>
        <v>0</v>
      </c>
      <c r="CC285" s="28">
        <f t="shared" si="207"/>
        <v>79.672259071400703</v>
      </c>
      <c r="CD285" s="21">
        <f t="shared" si="207"/>
        <v>100</v>
      </c>
    </row>
    <row r="286" spans="1:82" x14ac:dyDescent="0.2">
      <c r="A286" s="51">
        <v>281</v>
      </c>
      <c r="B286" s="19" t="s">
        <v>1</v>
      </c>
      <c r="C286" s="27">
        <f t="shared" si="177"/>
        <v>18.417266187050359</v>
      </c>
      <c r="D286" s="28">
        <f t="shared" ref="D286:R286" si="208">D86/$CD86*100</f>
        <v>0</v>
      </c>
      <c r="E286" s="28">
        <f t="shared" si="208"/>
        <v>0.64748201438848918</v>
      </c>
      <c r="F286" s="28">
        <f t="shared" si="208"/>
        <v>1.2230215827338129</v>
      </c>
      <c r="G286" s="28">
        <f t="shared" si="208"/>
        <v>1.2230215827338129</v>
      </c>
      <c r="H286" s="28">
        <f t="shared" si="208"/>
        <v>1.9424460431654675</v>
      </c>
      <c r="I286" s="28">
        <f t="shared" si="208"/>
        <v>2.877697841726619</v>
      </c>
      <c r="J286" s="28">
        <f t="shared" si="208"/>
        <v>1.0071942446043165</v>
      </c>
      <c r="K286" s="28">
        <f t="shared" si="208"/>
        <v>1.7266187050359711</v>
      </c>
      <c r="L286" s="28">
        <f t="shared" si="208"/>
        <v>0.28776978417266186</v>
      </c>
      <c r="M286" s="28">
        <f t="shared" si="208"/>
        <v>0</v>
      </c>
      <c r="N286" s="28">
        <f t="shared" si="208"/>
        <v>0.28776978417266186</v>
      </c>
      <c r="O286" s="28">
        <f t="shared" si="208"/>
        <v>0.64748201438848918</v>
      </c>
      <c r="P286" s="28">
        <f t="shared" si="208"/>
        <v>0.86330935251798557</v>
      </c>
      <c r="Q286" s="28">
        <f t="shared" si="208"/>
        <v>0</v>
      </c>
      <c r="R286" s="28">
        <f t="shared" si="208"/>
        <v>0.64748201438848918</v>
      </c>
      <c r="S286" s="28">
        <f t="shared" ref="S286:CD286" si="209">S86/$CD86*100</f>
        <v>0.50359712230215825</v>
      </c>
      <c r="T286" s="28">
        <f t="shared" si="209"/>
        <v>1.0071942446043165</v>
      </c>
      <c r="U286" s="28">
        <f t="shared" si="209"/>
        <v>1.0071942446043165</v>
      </c>
      <c r="V286" s="28">
        <f t="shared" si="209"/>
        <v>1.9424460431654675</v>
      </c>
      <c r="W286" s="28">
        <f t="shared" si="209"/>
        <v>0</v>
      </c>
      <c r="X286" s="28">
        <f t="shared" si="209"/>
        <v>1.3669064748201438</v>
      </c>
      <c r="Y286" s="28">
        <f t="shared" si="209"/>
        <v>0.21582733812949639</v>
      </c>
      <c r="Z286" s="28">
        <f t="shared" si="209"/>
        <v>0.35971223021582738</v>
      </c>
      <c r="AA286" s="28">
        <f t="shared" si="209"/>
        <v>0.35971223021582738</v>
      </c>
      <c r="AB286" s="28">
        <f t="shared" si="209"/>
        <v>0.43165467625899279</v>
      </c>
      <c r="AC286" s="28">
        <f t="shared" si="209"/>
        <v>4.028776978417266</v>
      </c>
      <c r="AD286" s="28">
        <f t="shared" si="209"/>
        <v>0.71942446043165476</v>
      </c>
      <c r="AE286" s="28">
        <f t="shared" si="209"/>
        <v>0.35971223021582738</v>
      </c>
      <c r="AF286" s="28">
        <f t="shared" si="209"/>
        <v>0</v>
      </c>
      <c r="AG286" s="28">
        <f t="shared" si="209"/>
        <v>0.86330935251798557</v>
      </c>
      <c r="AH286" s="28">
        <f t="shared" si="209"/>
        <v>0</v>
      </c>
      <c r="AI286" s="28">
        <f t="shared" si="209"/>
        <v>0.71942446043165476</v>
      </c>
      <c r="AJ286" s="28">
        <f t="shared" si="209"/>
        <v>1.0071942446043165</v>
      </c>
      <c r="AK286" s="28">
        <f t="shared" si="209"/>
        <v>1.7266187050359711</v>
      </c>
      <c r="AL286" s="28">
        <f t="shared" si="209"/>
        <v>1.2949640287769784</v>
      </c>
      <c r="AM286" s="28">
        <f t="shared" si="209"/>
        <v>1.1510791366906474</v>
      </c>
      <c r="AN286" s="28">
        <f t="shared" si="209"/>
        <v>0</v>
      </c>
      <c r="AO286" s="28">
        <f t="shared" si="209"/>
        <v>0.28776978417266186</v>
      </c>
      <c r="AP286" s="28">
        <f t="shared" si="209"/>
        <v>0.28776978417266186</v>
      </c>
      <c r="AQ286" s="28">
        <f t="shared" si="209"/>
        <v>12.23021582733813</v>
      </c>
      <c r="AR286" s="28">
        <f t="shared" si="209"/>
        <v>0.35971223021582738</v>
      </c>
      <c r="AS286" s="28">
        <f t="shared" si="209"/>
        <v>1.0071942446043165</v>
      </c>
      <c r="AT286" s="28">
        <f t="shared" si="209"/>
        <v>2.2302158273381294</v>
      </c>
      <c r="AU286" s="28">
        <f t="shared" si="209"/>
        <v>0.28776978417266186</v>
      </c>
      <c r="AV286" s="28">
        <f t="shared" si="209"/>
        <v>0.21582733812949639</v>
      </c>
      <c r="AW286" s="28">
        <f t="shared" si="209"/>
        <v>0.35971223021582738</v>
      </c>
      <c r="AX286" s="28">
        <f t="shared" si="209"/>
        <v>0</v>
      </c>
      <c r="AY286" s="28">
        <f t="shared" si="209"/>
        <v>0.50359712230215825</v>
      </c>
      <c r="AZ286" s="28">
        <f t="shared" si="209"/>
        <v>1.0071942446043165</v>
      </c>
      <c r="BA286" s="28">
        <f t="shared" si="209"/>
        <v>0</v>
      </c>
      <c r="BB286" s="28">
        <f t="shared" si="209"/>
        <v>1.5827338129496402</v>
      </c>
      <c r="BC286" s="28">
        <f t="shared" si="209"/>
        <v>5.6115107913669062</v>
      </c>
      <c r="BD286" s="28">
        <f t="shared" si="209"/>
        <v>0</v>
      </c>
      <c r="BE286" s="28">
        <f t="shared" si="209"/>
        <v>0</v>
      </c>
      <c r="BF286" s="28">
        <f t="shared" si="209"/>
        <v>2.6618705035971222</v>
      </c>
      <c r="BG286" s="28">
        <f t="shared" si="209"/>
        <v>1.3669064748201438</v>
      </c>
      <c r="BH286" s="28">
        <f t="shared" si="209"/>
        <v>0</v>
      </c>
      <c r="BI286" s="28">
        <f t="shared" si="209"/>
        <v>2.3741007194244603</v>
      </c>
      <c r="BJ286" s="28">
        <f t="shared" si="209"/>
        <v>0</v>
      </c>
      <c r="BK286" s="28">
        <f t="shared" si="209"/>
        <v>0</v>
      </c>
      <c r="BL286" s="28">
        <f t="shared" si="209"/>
        <v>0.64748201438848918</v>
      </c>
      <c r="BM286" s="28">
        <f t="shared" si="209"/>
        <v>0</v>
      </c>
      <c r="BN286" s="28">
        <f t="shared" si="209"/>
        <v>2.3021582733812949</v>
      </c>
      <c r="BO286" s="28">
        <f t="shared" si="209"/>
        <v>0.21582733812949639</v>
      </c>
      <c r="BP286" s="28">
        <f t="shared" si="209"/>
        <v>4.8201438848920866</v>
      </c>
      <c r="BQ286" s="28">
        <f t="shared" si="209"/>
        <v>0</v>
      </c>
      <c r="BR286" s="28">
        <f t="shared" si="209"/>
        <v>0.28776978417266186</v>
      </c>
      <c r="BS286" s="28">
        <f t="shared" si="209"/>
        <v>0.57553956834532372</v>
      </c>
      <c r="BT286" s="28">
        <f t="shared" si="209"/>
        <v>0.28776978417266186</v>
      </c>
      <c r="BU286" s="28">
        <f t="shared" si="209"/>
        <v>0.50359712230215825</v>
      </c>
      <c r="BV286" s="28">
        <f t="shared" si="209"/>
        <v>0</v>
      </c>
      <c r="BW286" s="28">
        <f t="shared" si="209"/>
        <v>0.79136690647482011</v>
      </c>
      <c r="BX286" s="28">
        <f t="shared" si="209"/>
        <v>0.71942446043165476</v>
      </c>
      <c r="BY286" s="28">
        <f t="shared" si="209"/>
        <v>0.57553956834532372</v>
      </c>
      <c r="BZ286" s="28">
        <f t="shared" si="209"/>
        <v>1.1510791366906474</v>
      </c>
      <c r="CA286" s="28">
        <f t="shared" si="209"/>
        <v>1.3669064748201438</v>
      </c>
      <c r="CB286" s="28">
        <f t="shared" si="209"/>
        <v>2.877697841726619</v>
      </c>
      <c r="CC286" s="28">
        <f t="shared" si="209"/>
        <v>0</v>
      </c>
      <c r="CD286" s="21">
        <f t="shared" si="209"/>
        <v>100</v>
      </c>
    </row>
    <row r="287" spans="1:82" x14ac:dyDescent="0.2">
      <c r="A287" s="51">
        <v>282</v>
      </c>
      <c r="B287" s="19" t="s">
        <v>85</v>
      </c>
      <c r="C287" s="27">
        <f t="shared" si="177"/>
        <v>0.25181910018593617</v>
      </c>
      <c r="D287" s="28">
        <f t="shared" ref="D287:R287" si="210">D87/$CD87*100</f>
        <v>0.14933458266840402</v>
      </c>
      <c r="E287" s="28">
        <f t="shared" si="210"/>
        <v>1.5387318272989474</v>
      </c>
      <c r="F287" s="28">
        <f t="shared" si="210"/>
        <v>2.0167488982914366</v>
      </c>
      <c r="G287" s="28">
        <f t="shared" si="210"/>
        <v>1.0036162394038328</v>
      </c>
      <c r="H287" s="28">
        <f t="shared" si="210"/>
        <v>1.0731593048621584</v>
      </c>
      <c r="I287" s="28">
        <f t="shared" si="210"/>
        <v>1.3066775983485353</v>
      </c>
      <c r="J287" s="28">
        <f t="shared" si="210"/>
        <v>0.26206755193768944</v>
      </c>
      <c r="K287" s="28">
        <f t="shared" si="210"/>
        <v>1.8513096057274205</v>
      </c>
      <c r="L287" s="28">
        <f t="shared" si="210"/>
        <v>2.347627483419469</v>
      </c>
      <c r="M287" s="28">
        <f t="shared" si="210"/>
        <v>9.0772001229814214E-2</v>
      </c>
      <c r="N287" s="28">
        <f t="shared" si="210"/>
        <v>0.52413510387537887</v>
      </c>
      <c r="O287" s="28">
        <f t="shared" si="210"/>
        <v>2.6506888423641715</v>
      </c>
      <c r="P287" s="28">
        <f t="shared" si="210"/>
        <v>5.6490930120199696</v>
      </c>
      <c r="Q287" s="28">
        <f t="shared" si="210"/>
        <v>0.14713848586445691</v>
      </c>
      <c r="R287" s="28">
        <f t="shared" si="210"/>
        <v>0.29647306853286093</v>
      </c>
      <c r="S287" s="28">
        <f t="shared" ref="S287:CD287" si="211">S87/$CD87*100</f>
        <v>0.23791048709427112</v>
      </c>
      <c r="T287" s="28">
        <f t="shared" si="211"/>
        <v>2.2114694815747478</v>
      </c>
      <c r="U287" s="28">
        <f t="shared" si="211"/>
        <v>0.84476523725165797</v>
      </c>
      <c r="V287" s="28">
        <f t="shared" si="211"/>
        <v>2.7883109087448577</v>
      </c>
      <c r="W287" s="28">
        <f t="shared" si="211"/>
        <v>0.12737361462893285</v>
      </c>
      <c r="X287" s="28">
        <f t="shared" si="211"/>
        <v>2.040905963134855</v>
      </c>
      <c r="Y287" s="28">
        <f t="shared" si="211"/>
        <v>0.26353161647365414</v>
      </c>
      <c r="Z287" s="28">
        <f t="shared" si="211"/>
        <v>0.61637116964115779</v>
      </c>
      <c r="AA287" s="28">
        <f t="shared" si="211"/>
        <v>1.716615668418664</v>
      </c>
      <c r="AB287" s="28">
        <f t="shared" si="211"/>
        <v>1.7715180885173418</v>
      </c>
      <c r="AC287" s="28">
        <f t="shared" si="211"/>
        <v>4.6549931920999077</v>
      </c>
      <c r="AD287" s="28">
        <f t="shared" si="211"/>
        <v>0.71226739674684858</v>
      </c>
      <c r="AE287" s="28">
        <f t="shared" si="211"/>
        <v>0.34698329502364461</v>
      </c>
      <c r="AF287" s="28">
        <f t="shared" si="211"/>
        <v>6.0026645974554559E-2</v>
      </c>
      <c r="AG287" s="28">
        <f t="shared" si="211"/>
        <v>1.1895524354713556</v>
      </c>
      <c r="AH287" s="28">
        <f t="shared" si="211"/>
        <v>0.22400187400260602</v>
      </c>
      <c r="AI287" s="28">
        <f t="shared" si="211"/>
        <v>3.3915054975623327</v>
      </c>
      <c r="AJ287" s="28">
        <f t="shared" si="211"/>
        <v>0.2818324231732135</v>
      </c>
      <c r="AK287" s="28">
        <f t="shared" si="211"/>
        <v>2.4933019047479612</v>
      </c>
      <c r="AL287" s="28">
        <f t="shared" si="211"/>
        <v>2.8454094256474827</v>
      </c>
      <c r="AM287" s="28">
        <f t="shared" si="211"/>
        <v>0.92894894806963091</v>
      </c>
      <c r="AN287" s="28">
        <f t="shared" si="211"/>
        <v>0.12444548555700335</v>
      </c>
      <c r="AO287" s="28">
        <f t="shared" si="211"/>
        <v>1.141238305784519</v>
      </c>
      <c r="AP287" s="28">
        <f t="shared" si="211"/>
        <v>1.8491135089234734</v>
      </c>
      <c r="AQ287" s="28">
        <f t="shared" si="211"/>
        <v>0.22839406761050027</v>
      </c>
      <c r="AR287" s="28">
        <f t="shared" si="211"/>
        <v>1.0716952403261937</v>
      </c>
      <c r="AS287" s="28">
        <f t="shared" si="211"/>
        <v>2.1770639649795762</v>
      </c>
      <c r="AT287" s="28">
        <f t="shared" si="211"/>
        <v>1.8344728635638259</v>
      </c>
      <c r="AU287" s="28">
        <f t="shared" si="211"/>
        <v>2.6609372941159246</v>
      </c>
      <c r="AV287" s="28">
        <f t="shared" si="211"/>
        <v>0.72544397757053125</v>
      </c>
      <c r="AW287" s="28">
        <f t="shared" si="211"/>
        <v>1.0263092397112865</v>
      </c>
      <c r="AX287" s="28">
        <f t="shared" si="211"/>
        <v>0.39968961831837546</v>
      </c>
      <c r="AY287" s="28">
        <f t="shared" si="211"/>
        <v>2.3132219668242979</v>
      </c>
      <c r="AZ287" s="28">
        <f t="shared" si="211"/>
        <v>1.7239359910984877</v>
      </c>
      <c r="BA287" s="28">
        <f t="shared" si="211"/>
        <v>0.77082997818543841</v>
      </c>
      <c r="BB287" s="28">
        <f t="shared" si="211"/>
        <v>2.4479159041330543</v>
      </c>
      <c r="BC287" s="28">
        <f t="shared" si="211"/>
        <v>4.0181251189552434</v>
      </c>
      <c r="BD287" s="28">
        <f t="shared" si="211"/>
        <v>0.35576768223943311</v>
      </c>
      <c r="BE287" s="28">
        <f t="shared" si="211"/>
        <v>0.35137548863153889</v>
      </c>
      <c r="BF287" s="28">
        <f t="shared" si="211"/>
        <v>0.43995139305740594</v>
      </c>
      <c r="BG287" s="28">
        <f t="shared" si="211"/>
        <v>1.4172144708138734</v>
      </c>
      <c r="BH287" s="28">
        <f t="shared" si="211"/>
        <v>0.13396190504077421</v>
      </c>
      <c r="BI287" s="28">
        <f t="shared" si="211"/>
        <v>1.506522407507723</v>
      </c>
      <c r="BJ287" s="28">
        <f t="shared" si="211"/>
        <v>0.14421035679252742</v>
      </c>
      <c r="BK287" s="28">
        <f t="shared" si="211"/>
        <v>5.8562581438589813E-2</v>
      </c>
      <c r="BL287" s="28">
        <f t="shared" si="211"/>
        <v>0.66029310572010014</v>
      </c>
      <c r="BM287" s="28">
        <f t="shared" si="211"/>
        <v>0.24376674523813011</v>
      </c>
      <c r="BN287" s="28">
        <f t="shared" si="211"/>
        <v>1.3381549858717772</v>
      </c>
      <c r="BO287" s="28">
        <f t="shared" si="211"/>
        <v>0.2247339062705884</v>
      </c>
      <c r="BP287" s="28">
        <f t="shared" si="211"/>
        <v>0.81035972065648643</v>
      </c>
      <c r="BQ287" s="28">
        <f t="shared" si="211"/>
        <v>0.26353161647365414</v>
      </c>
      <c r="BR287" s="28">
        <f t="shared" si="211"/>
        <v>0.10834077566139115</v>
      </c>
      <c r="BS287" s="28">
        <f t="shared" si="211"/>
        <v>0.44068342532538834</v>
      </c>
      <c r="BT287" s="28">
        <f t="shared" si="211"/>
        <v>0.4245787154297761</v>
      </c>
      <c r="BU287" s="28">
        <f t="shared" si="211"/>
        <v>0.66029310572010014</v>
      </c>
      <c r="BV287" s="28">
        <f t="shared" si="211"/>
        <v>5.783054917060744E-2</v>
      </c>
      <c r="BW287" s="28">
        <f t="shared" si="211"/>
        <v>2.311757902288333</v>
      </c>
      <c r="BX287" s="28">
        <f t="shared" si="211"/>
        <v>3.6828543402193166</v>
      </c>
      <c r="BY287" s="28">
        <f t="shared" si="211"/>
        <v>0.48460536140433069</v>
      </c>
      <c r="BZ287" s="28">
        <f t="shared" si="211"/>
        <v>3.4098063042618918</v>
      </c>
      <c r="CA287" s="28">
        <f t="shared" si="211"/>
        <v>1.1470945639283781</v>
      </c>
      <c r="CB287" s="28">
        <f t="shared" si="211"/>
        <v>3.8124240516521968</v>
      </c>
      <c r="CC287" s="28">
        <f t="shared" si="211"/>
        <v>7.1007129994290152E-2</v>
      </c>
      <c r="CD287" s="21">
        <f t="shared" si="211"/>
        <v>100</v>
      </c>
    </row>
    <row r="288" spans="1:82" x14ac:dyDescent="0.2">
      <c r="A288" s="50">
        <v>283</v>
      </c>
      <c r="B288" s="37" t="s">
        <v>3</v>
      </c>
      <c r="C288" s="38">
        <f t="shared" ref="C288:R288" si="212">C88/$CD88*100</f>
        <v>0</v>
      </c>
      <c r="D288" s="39">
        <f t="shared" si="212"/>
        <v>0</v>
      </c>
      <c r="E288" s="39">
        <f t="shared" si="212"/>
        <v>4.6875</v>
      </c>
      <c r="F288" s="39">
        <f t="shared" si="212"/>
        <v>0</v>
      </c>
      <c r="G288" s="39">
        <f t="shared" si="212"/>
        <v>0</v>
      </c>
      <c r="H288" s="39">
        <f t="shared" si="212"/>
        <v>3.90625</v>
      </c>
      <c r="I288" s="39">
        <f t="shared" si="212"/>
        <v>0</v>
      </c>
      <c r="J288" s="39">
        <f t="shared" si="212"/>
        <v>0</v>
      </c>
      <c r="K288" s="39">
        <f t="shared" si="212"/>
        <v>0</v>
      </c>
      <c r="L288" s="39">
        <f t="shared" si="212"/>
        <v>0</v>
      </c>
      <c r="M288" s="39">
        <f t="shared" si="212"/>
        <v>0</v>
      </c>
      <c r="N288" s="39">
        <f t="shared" si="212"/>
        <v>0</v>
      </c>
      <c r="O288" s="39">
        <f t="shared" si="212"/>
        <v>0</v>
      </c>
      <c r="P288" s="39">
        <f t="shared" si="212"/>
        <v>3.125</v>
      </c>
      <c r="Q288" s="39">
        <f t="shared" si="212"/>
        <v>0</v>
      </c>
      <c r="R288" s="39">
        <f t="shared" si="212"/>
        <v>0</v>
      </c>
      <c r="S288" s="39">
        <f t="shared" ref="S288:CD288" si="213">S88/$CD88*100</f>
        <v>0</v>
      </c>
      <c r="T288" s="39">
        <f t="shared" si="213"/>
        <v>0</v>
      </c>
      <c r="U288" s="39">
        <f t="shared" si="213"/>
        <v>10.9375</v>
      </c>
      <c r="V288" s="39">
        <f t="shared" si="213"/>
        <v>0</v>
      </c>
      <c r="W288" s="39">
        <f t="shared" si="213"/>
        <v>0</v>
      </c>
      <c r="X288" s="39">
        <f t="shared" si="213"/>
        <v>0</v>
      </c>
      <c r="Y288" s="39">
        <f t="shared" si="213"/>
        <v>8.59375</v>
      </c>
      <c r="Z288" s="39">
        <f t="shared" si="213"/>
        <v>0</v>
      </c>
      <c r="AA288" s="39">
        <f t="shared" si="213"/>
        <v>0</v>
      </c>
      <c r="AB288" s="39">
        <f t="shared" si="213"/>
        <v>0</v>
      </c>
      <c r="AC288" s="39">
        <f t="shared" si="213"/>
        <v>6.25</v>
      </c>
      <c r="AD288" s="39">
        <f t="shared" si="213"/>
        <v>0</v>
      </c>
      <c r="AE288" s="39">
        <f t="shared" si="213"/>
        <v>0</v>
      </c>
      <c r="AF288" s="39">
        <f t="shared" si="213"/>
        <v>0</v>
      </c>
      <c r="AG288" s="39">
        <f t="shared" si="213"/>
        <v>2.34375</v>
      </c>
      <c r="AH288" s="39">
        <f t="shared" si="213"/>
        <v>0</v>
      </c>
      <c r="AI288" s="39">
        <f t="shared" si="213"/>
        <v>2.34375</v>
      </c>
      <c r="AJ288" s="39">
        <f t="shared" si="213"/>
        <v>0</v>
      </c>
      <c r="AK288" s="39">
        <f t="shared" si="213"/>
        <v>0</v>
      </c>
      <c r="AL288" s="39">
        <f t="shared" si="213"/>
        <v>0</v>
      </c>
      <c r="AM288" s="39">
        <f t="shared" si="213"/>
        <v>5.46875</v>
      </c>
      <c r="AN288" s="39">
        <f t="shared" si="213"/>
        <v>0</v>
      </c>
      <c r="AO288" s="39">
        <f t="shared" si="213"/>
        <v>0</v>
      </c>
      <c r="AP288" s="39">
        <f t="shared" si="213"/>
        <v>0</v>
      </c>
      <c r="AQ288" s="39">
        <f t="shared" si="213"/>
        <v>0</v>
      </c>
      <c r="AR288" s="39">
        <f t="shared" si="213"/>
        <v>0</v>
      </c>
      <c r="AS288" s="39">
        <f t="shared" si="213"/>
        <v>3.125</v>
      </c>
      <c r="AT288" s="39">
        <f t="shared" si="213"/>
        <v>0</v>
      </c>
      <c r="AU288" s="39">
        <f t="shared" si="213"/>
        <v>0</v>
      </c>
      <c r="AV288" s="39">
        <f t="shared" si="213"/>
        <v>0</v>
      </c>
      <c r="AW288" s="39">
        <f t="shared" si="213"/>
        <v>0</v>
      </c>
      <c r="AX288" s="39">
        <f t="shared" si="213"/>
        <v>0</v>
      </c>
      <c r="AY288" s="39">
        <f t="shared" si="213"/>
        <v>0</v>
      </c>
      <c r="AZ288" s="39">
        <f t="shared" si="213"/>
        <v>0</v>
      </c>
      <c r="BA288" s="39">
        <f t="shared" si="213"/>
        <v>0</v>
      </c>
      <c r="BB288" s="39">
        <f t="shared" si="213"/>
        <v>0</v>
      </c>
      <c r="BC288" s="39">
        <f t="shared" si="213"/>
        <v>4.6875</v>
      </c>
      <c r="BD288" s="39">
        <f t="shared" si="213"/>
        <v>0</v>
      </c>
      <c r="BE288" s="39">
        <f t="shared" si="213"/>
        <v>0</v>
      </c>
      <c r="BF288" s="39">
        <f t="shared" si="213"/>
        <v>0</v>
      </c>
      <c r="BG288" s="39">
        <f t="shared" si="213"/>
        <v>0</v>
      </c>
      <c r="BH288" s="39">
        <f t="shared" si="213"/>
        <v>0</v>
      </c>
      <c r="BI288" s="39">
        <f t="shared" si="213"/>
        <v>0</v>
      </c>
      <c r="BJ288" s="39">
        <f t="shared" si="213"/>
        <v>0</v>
      </c>
      <c r="BK288" s="39">
        <f t="shared" si="213"/>
        <v>0</v>
      </c>
      <c r="BL288" s="39">
        <f t="shared" si="213"/>
        <v>0</v>
      </c>
      <c r="BM288" s="39">
        <f t="shared" si="213"/>
        <v>0</v>
      </c>
      <c r="BN288" s="39">
        <f t="shared" si="213"/>
        <v>0</v>
      </c>
      <c r="BO288" s="39">
        <f t="shared" si="213"/>
        <v>0</v>
      </c>
      <c r="BP288" s="39">
        <f t="shared" si="213"/>
        <v>2.34375</v>
      </c>
      <c r="BQ288" s="39">
        <f t="shared" si="213"/>
        <v>0</v>
      </c>
      <c r="BR288" s="39">
        <f t="shared" si="213"/>
        <v>0</v>
      </c>
      <c r="BS288" s="39">
        <f t="shared" si="213"/>
        <v>0</v>
      </c>
      <c r="BT288" s="39">
        <f t="shared" si="213"/>
        <v>0</v>
      </c>
      <c r="BU288" s="39">
        <f t="shared" si="213"/>
        <v>21.875</v>
      </c>
      <c r="BV288" s="39">
        <f t="shared" si="213"/>
        <v>0</v>
      </c>
      <c r="BW288" s="39">
        <f t="shared" si="213"/>
        <v>0</v>
      </c>
      <c r="BX288" s="39">
        <f t="shared" si="213"/>
        <v>3.90625</v>
      </c>
      <c r="BY288" s="39">
        <f t="shared" si="213"/>
        <v>0</v>
      </c>
      <c r="BZ288" s="39">
        <f t="shared" si="213"/>
        <v>2.34375</v>
      </c>
      <c r="CA288" s="39">
        <f t="shared" si="213"/>
        <v>0</v>
      </c>
      <c r="CB288" s="39">
        <f t="shared" si="213"/>
        <v>0</v>
      </c>
      <c r="CC288" s="39">
        <f t="shared" si="213"/>
        <v>0</v>
      </c>
      <c r="CD288" s="44">
        <f t="shared" si="213"/>
        <v>100</v>
      </c>
    </row>
    <row r="289" spans="1:82" s="4" customFormat="1" x14ac:dyDescent="0.2">
      <c r="A289" s="51">
        <v>284</v>
      </c>
      <c r="B289" s="45" t="s">
        <v>2</v>
      </c>
      <c r="C289" s="46">
        <f t="shared" ref="C289:BN289" si="214">C89/$CD89*100</f>
        <v>0.19509527841862248</v>
      </c>
      <c r="D289" s="47">
        <f t="shared" si="214"/>
        <v>0.15855698083406036</v>
      </c>
      <c r="E289" s="47">
        <f t="shared" si="214"/>
        <v>1.6891270359684283</v>
      </c>
      <c r="F289" s="47">
        <f t="shared" si="214"/>
        <v>2.031080629766405</v>
      </c>
      <c r="G289" s="47">
        <f t="shared" si="214"/>
        <v>0.52419636578553819</v>
      </c>
      <c r="H289" s="47">
        <f t="shared" si="214"/>
        <v>0.84640645843255835</v>
      </c>
      <c r="I289" s="47">
        <f t="shared" si="214"/>
        <v>1.5976210363158625</v>
      </c>
      <c r="J289" s="47">
        <f t="shared" si="214"/>
        <v>0.19759526720072412</v>
      </c>
      <c r="K289" s="47">
        <f t="shared" si="214"/>
        <v>2.7565260925111232</v>
      </c>
      <c r="L289" s="47">
        <f t="shared" si="214"/>
        <v>2.646911199757437</v>
      </c>
      <c r="M289" s="47">
        <f t="shared" si="214"/>
        <v>8.4647056070902255E-2</v>
      </c>
      <c r="N289" s="47">
        <f t="shared" si="214"/>
        <v>0.51592717212166361</v>
      </c>
      <c r="O289" s="47">
        <f t="shared" si="214"/>
        <v>1.8696390464914578</v>
      </c>
      <c r="P289" s="47">
        <f t="shared" si="214"/>
        <v>5.5308085156028151</v>
      </c>
      <c r="Q289" s="47">
        <f t="shared" si="214"/>
        <v>0.14983907123493678</v>
      </c>
      <c r="R289" s="47">
        <f t="shared" si="214"/>
        <v>0.33890873566592972</v>
      </c>
      <c r="S289" s="47">
        <f t="shared" si="214"/>
        <v>0.24118481519634208</v>
      </c>
      <c r="T289" s="47">
        <f t="shared" si="214"/>
        <v>2.512520777150359</v>
      </c>
      <c r="U289" s="47">
        <f t="shared" si="214"/>
        <v>0.60817034795356695</v>
      </c>
      <c r="V289" s="47">
        <f t="shared" si="214"/>
        <v>2.1804068827896286</v>
      </c>
      <c r="W289" s="47">
        <f t="shared" si="214"/>
        <v>0.12826865520475228</v>
      </c>
      <c r="X289" s="47">
        <f t="shared" si="214"/>
        <v>2.5261745620372218</v>
      </c>
      <c r="Y289" s="47">
        <f t="shared" si="214"/>
        <v>0.27570389107228366</v>
      </c>
      <c r="Z289" s="47">
        <f t="shared" si="214"/>
        <v>0.39291490358697106</v>
      </c>
      <c r="AA289" s="47">
        <f t="shared" si="214"/>
        <v>1.7897035077406704</v>
      </c>
      <c r="AB289" s="47">
        <f t="shared" si="214"/>
        <v>2.1603108191181191</v>
      </c>
      <c r="AC289" s="47">
        <f t="shared" si="214"/>
        <v>4.1223212459944092</v>
      </c>
      <c r="AD289" s="47">
        <f t="shared" si="214"/>
        <v>0.95977133435939721</v>
      </c>
      <c r="AE289" s="47">
        <f t="shared" si="214"/>
        <v>0.22743487689478314</v>
      </c>
      <c r="AF289" s="47">
        <f t="shared" si="214"/>
        <v>7.6217606715867303E-2</v>
      </c>
      <c r="AG289" s="47">
        <f t="shared" si="214"/>
        <v>1.4288717935240034</v>
      </c>
      <c r="AH289" s="47">
        <f t="shared" si="214"/>
        <v>0.3140370523978418</v>
      </c>
      <c r="AI289" s="47">
        <f t="shared" si="214"/>
        <v>3.2775493956116861</v>
      </c>
      <c r="AJ289" s="47">
        <f t="shared" si="214"/>
        <v>0.2113772566405151</v>
      </c>
      <c r="AK289" s="47">
        <f t="shared" si="214"/>
        <v>2.5832255880903099</v>
      </c>
      <c r="AL289" s="47">
        <f t="shared" si="214"/>
        <v>2.5950204069597125</v>
      </c>
      <c r="AM289" s="47">
        <f t="shared" si="214"/>
        <v>1.0240338665147015</v>
      </c>
      <c r="AN289" s="47">
        <f t="shared" si="214"/>
        <v>9.817263640483663E-2</v>
      </c>
      <c r="AO289" s="47">
        <f t="shared" si="214"/>
        <v>0.80211178539583483</v>
      </c>
      <c r="AP289" s="47">
        <f t="shared" si="214"/>
        <v>1.8595749890865876</v>
      </c>
      <c r="AQ289" s="47">
        <f t="shared" si="214"/>
        <v>0.14564037212653533</v>
      </c>
      <c r="AR289" s="47">
        <f t="shared" si="214"/>
        <v>1.492365098361738</v>
      </c>
      <c r="AS289" s="47">
        <f t="shared" si="214"/>
        <v>1.8757608138937838</v>
      </c>
      <c r="AT289" s="47">
        <f t="shared" si="214"/>
        <v>2.8516859219221451</v>
      </c>
      <c r="AU289" s="47">
        <f t="shared" si="214"/>
        <v>2.5952127137891048</v>
      </c>
      <c r="AV289" s="47">
        <f t="shared" si="214"/>
        <v>0.74909920275998765</v>
      </c>
      <c r="AW289" s="47">
        <f t="shared" si="214"/>
        <v>0.74691972536020668</v>
      </c>
      <c r="AX289" s="47">
        <f t="shared" si="214"/>
        <v>0.37169705007733939</v>
      </c>
      <c r="AY289" s="47">
        <f t="shared" si="214"/>
        <v>2.9270381479057463</v>
      </c>
      <c r="AZ289" s="47">
        <f t="shared" si="214"/>
        <v>2.0392857211538153</v>
      </c>
      <c r="BA289" s="47">
        <f t="shared" si="214"/>
        <v>0.58653582964691831</v>
      </c>
      <c r="BB289" s="47">
        <f t="shared" si="214"/>
        <v>2.9523585471090836</v>
      </c>
      <c r="BC289" s="47">
        <f t="shared" si="214"/>
        <v>2.4054379243170061</v>
      </c>
      <c r="BD289" s="47">
        <f t="shared" si="214"/>
        <v>0.27262698180200473</v>
      </c>
      <c r="BE289" s="47">
        <f t="shared" si="214"/>
        <v>0.2713769874109539</v>
      </c>
      <c r="BF289" s="47">
        <f t="shared" si="214"/>
        <v>0.21602467168416553</v>
      </c>
      <c r="BG289" s="47">
        <f t="shared" si="214"/>
        <v>1.0734887728067888</v>
      </c>
      <c r="BH289" s="47">
        <f t="shared" si="214"/>
        <v>0.16464669709815405</v>
      </c>
      <c r="BI289" s="47">
        <f t="shared" si="214"/>
        <v>1.9238054701036598</v>
      </c>
      <c r="BJ289" s="47">
        <f t="shared" si="214"/>
        <v>9.6409823802072692E-2</v>
      </c>
      <c r="BK289" s="47">
        <f t="shared" si="214"/>
        <v>4.0512638725339056E-2</v>
      </c>
      <c r="BL289" s="47">
        <f t="shared" si="214"/>
        <v>0.43313908206822149</v>
      </c>
      <c r="BM289" s="47">
        <f t="shared" si="214"/>
        <v>0.24512710519888695</v>
      </c>
      <c r="BN289" s="47">
        <f t="shared" si="214"/>
        <v>1.9400233460490881</v>
      </c>
      <c r="BO289" s="47">
        <f t="shared" ref="BO289:CD289" si="215">BO89/$CD89*100</f>
        <v>0.15624929888135117</v>
      </c>
      <c r="BP289" s="47">
        <f t="shared" si="215"/>
        <v>0.5938755403020628</v>
      </c>
      <c r="BQ289" s="47">
        <f t="shared" si="215"/>
        <v>0.30063967661683566</v>
      </c>
      <c r="BR289" s="47">
        <f t="shared" si="215"/>
        <v>7.5512481674761711E-2</v>
      </c>
      <c r="BS289" s="47">
        <f t="shared" si="215"/>
        <v>0.43785059938833604</v>
      </c>
      <c r="BT289" s="47">
        <f t="shared" si="215"/>
        <v>0.55163214011219175</v>
      </c>
      <c r="BU289" s="47">
        <f t="shared" si="215"/>
        <v>0.61313827437953805</v>
      </c>
      <c r="BV289" s="47">
        <f t="shared" si="215"/>
        <v>5.5320264588556337E-2</v>
      </c>
      <c r="BW289" s="47">
        <f t="shared" si="215"/>
        <v>2.6479368361808633</v>
      </c>
      <c r="BX289" s="47">
        <f t="shared" si="215"/>
        <v>3.4112667443158911</v>
      </c>
      <c r="BY289" s="47">
        <f t="shared" si="215"/>
        <v>0.46326715200636925</v>
      </c>
      <c r="BZ289" s="47">
        <f t="shared" si="215"/>
        <v>4.3177690869335841</v>
      </c>
      <c r="CA289" s="47">
        <f t="shared" si="215"/>
        <v>1.8052803609214574</v>
      </c>
      <c r="CB289" s="47">
        <f t="shared" si="215"/>
        <v>2.5414309038356881</v>
      </c>
      <c r="CC289" s="47">
        <f t="shared" si="215"/>
        <v>8.4903465176758813E-2</v>
      </c>
      <c r="CD289" s="48">
        <f t="shared" si="215"/>
        <v>100</v>
      </c>
    </row>
  </sheetData>
  <sheetProtection password="CF21" sheet="1" objects="1" scenarios="1"/>
  <phoneticPr fontId="0" type="noConversion"/>
  <pageMargins left="0.75" right="0.75" top="1" bottom="1" header="0.5" footer="0.5"/>
  <pageSetup paperSize="9" orientation="portrait" r:id="rId1"/>
  <headerFooter alignWithMargins="0"/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A10747652</value>
    </field>
    <field name="Objective-Title">
      <value order="0">Persons employed within each municipality, by place of residence 2024</value>
    </field>
    <field name="Objective-Description">
      <value order="0"/>
    </field>
    <field name="Objective-CreationStamp">
      <value order="0">2024-03-15T05:57:58Z</value>
    </field>
    <field name="Objective-IsApproved">
      <value order="0">false</value>
    </field>
    <field name="Objective-IsPublished">
      <value order="0">true</value>
    </field>
    <field name="Objective-DatePublished">
      <value order="0">2024-03-15T05:59:02Z</value>
    </field>
    <field name="Objective-ModificationStamp">
      <value order="0">2024-03-19T03:16:07Z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vA13618478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>Community Development</value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Frontpage</vt:lpstr>
      <vt:lpstr>Self Containment</vt:lpstr>
      <vt:lpstr>Data</vt:lpstr>
      <vt:lpstr>Frontpage!Print_Area</vt:lpstr>
      <vt:lpstr>'Self Containment'!Print_Area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Hayden</dc:creator>
  <cp:lastModifiedBy>Hayden Brown</cp:lastModifiedBy>
  <cp:lastPrinted>2017-11-15T21:51:25Z</cp:lastPrinted>
  <dcterms:created xsi:type="dcterms:W3CDTF">2008-08-06T05:22:46Z</dcterms:created>
  <dcterms:modified xsi:type="dcterms:W3CDTF">2024-03-15T04:56:01Z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A10747652</vt:lpwstr>
  </property>
  <property fmtid="{D5CDD505-2E9C-101B-9397-08002B2CF9AE}" pid="4" name="Objective-Title">
    <vt:lpwstr>Persons employed within each municipality, by place of residence 2024</vt:lpwstr>
  </property>
  <property fmtid="{D5CDD505-2E9C-101B-9397-08002B2CF9AE}" pid="5" name="Objective-Description">
    <vt:lpwstr/>
  </property>
  <property fmtid="{D5CDD505-2E9C-101B-9397-08002B2CF9AE}" pid="6" name="Objective-CreationStamp">
    <vt:filetime>2024-03-15T05:57:58Z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2024-03-15T05:59:02Z</vt:filetime>
  </property>
  <property fmtid="{D5CDD505-2E9C-101B-9397-08002B2CF9AE}" pid="10" name="Objective-ModificationStamp">
    <vt:filetime>2024-03-19T03:16:07Z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vA13618478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>Community Development</vt:lpwstr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